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Jan2005 AFS" sheetId="1" r:id="rId1"/>
  </sheets>
  <definedNames>
    <definedName name="_xlnm.Print_Titles" localSheetId="0">'Jan2005 AFS'!$1:$1</definedName>
  </definedNames>
  <calcPr fullCalcOnLoad="1"/>
</workbook>
</file>

<file path=xl/sharedStrings.xml><?xml version="1.0" encoding="utf-8"?>
<sst xmlns="http://schemas.openxmlformats.org/spreadsheetml/2006/main" count="7160" uniqueCount="163">
  <si>
    <t>(1) CARRIER</t>
  </si>
  <si>
    <t>(2) LOCAL.</t>
  </si>
  <si>
    <t>(3) HCPCS</t>
  </si>
  <si>
    <t>CONV FAC</t>
  </si>
  <si>
    <t>(4) CONV FAC</t>
  </si>
  <si>
    <t>RVU</t>
  </si>
  <si>
    <t>(5) RVU</t>
  </si>
  <si>
    <t>GPCI</t>
  </si>
  <si>
    <t>(6) GPCI</t>
  </si>
  <si>
    <t>BASE RATE &amp; URBAN MILEAGE</t>
  </si>
  <si>
    <t>(7) BASE RATE &amp; URBAN MILEAGE</t>
  </si>
  <si>
    <t>RURAL BASE RATE &amp; RURAL MILEAGE</t>
  </si>
  <si>
    <t>(7)(a) RURAL BASE RATE &amp; RURAL MILEAGE</t>
  </si>
  <si>
    <t>CY</t>
  </si>
  <si>
    <t>QTR</t>
  </si>
  <si>
    <t>EFFECTIVE DATE</t>
  </si>
  <si>
    <t>(7)(b) RURAL BASE RATE -  LOWEST QUARTILE*</t>
  </si>
  <si>
    <t>(8) RURAL BASE/MILES 1-17*</t>
  </si>
  <si>
    <t xml:space="preserve">(9) URBAN MILES 51+*        </t>
  </si>
  <si>
    <t xml:space="preserve">(10) RURAL MILES 51+*        </t>
  </si>
  <si>
    <t>Alabama</t>
  </si>
  <si>
    <t>00510</t>
  </si>
  <si>
    <t>A0425</t>
  </si>
  <si>
    <t>n/a</t>
  </si>
  <si>
    <t>A0426</t>
  </si>
  <si>
    <t>A0427</t>
  </si>
  <si>
    <t>A0428</t>
  </si>
  <si>
    <t>A0429</t>
  </si>
  <si>
    <t>A0430</t>
  </si>
  <si>
    <t>A0431</t>
  </si>
  <si>
    <t>A0432</t>
  </si>
  <si>
    <t>A0433</t>
  </si>
  <si>
    <t>A0434</t>
  </si>
  <si>
    <t>A0435</t>
  </si>
  <si>
    <t>A0436</t>
  </si>
  <si>
    <t>Q3019</t>
  </si>
  <si>
    <t>Q3020</t>
  </si>
  <si>
    <t>CF</t>
  </si>
  <si>
    <t>Base RVU</t>
  </si>
  <si>
    <t>Urban Mileage/Base Rate</t>
  </si>
  <si>
    <t>Rural Mileage/Base Rate</t>
  </si>
  <si>
    <t>_x001A_</t>
  </si>
  <si>
    <t>00511</t>
  </si>
  <si>
    <t>00512</t>
  </si>
  <si>
    <t>00520</t>
  </si>
  <si>
    <t>00521</t>
  </si>
  <si>
    <t>00522</t>
  </si>
  <si>
    <t>00523</t>
  </si>
  <si>
    <t>00524</t>
  </si>
  <si>
    <t>00528</t>
  </si>
  <si>
    <t>00590</t>
  </si>
  <si>
    <t>00591</t>
  </si>
  <si>
    <t>00630</t>
  </si>
  <si>
    <t>00650</t>
  </si>
  <si>
    <t>00655</t>
  </si>
  <si>
    <t>00660</t>
  </si>
  <si>
    <t>00740</t>
  </si>
  <si>
    <t>00751</t>
  </si>
  <si>
    <t>00801</t>
  </si>
  <si>
    <t>00803</t>
  </si>
  <si>
    <t>00805</t>
  </si>
  <si>
    <t>00820</t>
  </si>
  <si>
    <t>00824</t>
  </si>
  <si>
    <t>00825</t>
  </si>
  <si>
    <t>00826</t>
  </si>
  <si>
    <t>00831</t>
  </si>
  <si>
    <t>00832</t>
  </si>
  <si>
    <t>00833</t>
  </si>
  <si>
    <t>00834</t>
  </si>
  <si>
    <t>00835</t>
  </si>
  <si>
    <t>00836</t>
  </si>
  <si>
    <t>00865</t>
  </si>
  <si>
    <t>00880</t>
  </si>
  <si>
    <t>00883</t>
  </si>
  <si>
    <t>00884</t>
  </si>
  <si>
    <t>00900</t>
  </si>
  <si>
    <t>00901</t>
  </si>
  <si>
    <t>00902</t>
  </si>
  <si>
    <t>00903</t>
  </si>
  <si>
    <t>00904</t>
  </si>
  <si>
    <t>00910</t>
  </si>
  <si>
    <t>00951</t>
  </si>
  <si>
    <t>00952</t>
  </si>
  <si>
    <t>00953</t>
  </si>
  <si>
    <t>00954</t>
  </si>
  <si>
    <t>00973</t>
  </si>
  <si>
    <t>05130</t>
  </si>
  <si>
    <t>05440</t>
  </si>
  <si>
    <t>05535</t>
  </si>
  <si>
    <t xml:space="preserve"> </t>
  </si>
  <si>
    <t>Georgia</t>
  </si>
  <si>
    <t>Mississippi</t>
  </si>
  <si>
    <t>New Mexico</t>
  </si>
  <si>
    <t>Arkansas</t>
  </si>
  <si>
    <t>Oklahoma</t>
  </si>
  <si>
    <t>Louisana</t>
  </si>
  <si>
    <t>Florida</t>
  </si>
  <si>
    <t>Connecticut</t>
  </si>
  <si>
    <t>Indiana</t>
  </si>
  <si>
    <t>Kansas</t>
  </si>
  <si>
    <t>Nebraska</t>
  </si>
  <si>
    <t>Kentucky</t>
  </si>
  <si>
    <t>Western Missouri</t>
  </si>
  <si>
    <t>Montana</t>
  </si>
  <si>
    <t>Western NY</t>
  </si>
  <si>
    <t>New Jersey</t>
  </si>
  <si>
    <t>Colorado</t>
  </si>
  <si>
    <t>Wyoming</t>
  </si>
  <si>
    <t>Iowa</t>
  </si>
  <si>
    <t>Alaska</t>
  </si>
  <si>
    <t>Arizona</t>
  </si>
  <si>
    <t>Hawaii</t>
  </si>
  <si>
    <t>Nevada</t>
  </si>
  <si>
    <t>Oregon</t>
  </si>
  <si>
    <t>Washington</t>
  </si>
  <si>
    <t>Pennsylvania</t>
  </si>
  <si>
    <t>South Carolina</t>
  </si>
  <si>
    <t>Texas</t>
  </si>
  <si>
    <t>Maryland</t>
  </si>
  <si>
    <t>Delaware</t>
  </si>
  <si>
    <t>Virginia</t>
  </si>
  <si>
    <t>Utah</t>
  </si>
  <si>
    <t>Wisconsin</t>
  </si>
  <si>
    <t>Illinois</t>
  </si>
  <si>
    <t>Michigan</t>
  </si>
  <si>
    <t>Minnesota</t>
  </si>
  <si>
    <t>Puerto Rico</t>
  </si>
  <si>
    <t>Idaho</t>
  </si>
  <si>
    <t>Tennessee</t>
  </si>
  <si>
    <t>North Carolina</t>
  </si>
  <si>
    <t>Maine</t>
  </si>
  <si>
    <t>Massachusetts</t>
  </si>
  <si>
    <t>New Hampshire</t>
  </si>
  <si>
    <t>Vermont</t>
  </si>
  <si>
    <t>Ohio</t>
  </si>
  <si>
    <t>West Virginia</t>
  </si>
  <si>
    <t>S. California</t>
  </si>
  <si>
    <t>Rhode Island</t>
  </si>
  <si>
    <t>Eastern Missouri</t>
  </si>
  <si>
    <t>New York (Empire)</t>
  </si>
  <si>
    <t>North/South Dakota</t>
  </si>
  <si>
    <t>District of Columbia</t>
  </si>
  <si>
    <t>New York (Group Health)</t>
  </si>
  <si>
    <t>California</t>
  </si>
  <si>
    <t>na/</t>
  </si>
  <si>
    <t>na</t>
  </si>
  <si>
    <t>14330</t>
  </si>
  <si>
    <t>31140</t>
  </si>
  <si>
    <t>31142</t>
  </si>
  <si>
    <t>31143</t>
  </si>
  <si>
    <t>31144</t>
  </si>
  <si>
    <t>31145</t>
  </si>
  <si>
    <t>31146</t>
  </si>
  <si>
    <t>00</t>
  </si>
  <si>
    <t>05</t>
  </si>
  <si>
    <t>'00</t>
  </si>
  <si>
    <t>01</t>
  </si>
  <si>
    <t>03</t>
  </si>
  <si>
    <t>04</t>
  </si>
  <si>
    <t>02</t>
  </si>
  <si>
    <t>09</t>
  </si>
  <si>
    <t>06</t>
  </si>
  <si>
    <t>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</si>
</sst>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"/>
    <numFmt numFmtId="166" formatCode="&quot;$&quot;#,##0.000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4" fontId="0" fillId="0" borderId="0">
      <alignment horizontal="right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4" fontId="0" fillId="0" borderId="0" xfId="0" applyAlignment="1">
      <alignment horizontal="right"/>
    </xf>
    <xf numFmtId="4" fontId="1" fillId="0" borderId="0" xfId="0" applyFont="1" applyAlignment="1">
      <alignment horizontal="center" vertical="top" wrapText="1"/>
    </xf>
    <xf numFmtId="2" fontId="1" fillId="0" borderId="0" xfId="0" applyNumberFormat="1" applyFont="1" applyAlignment="1">
      <alignment horizontal="center" vertical="top" wrapText="1"/>
    </xf>
    <xf numFmtId="165" fontId="1" fillId="0" borderId="0" xfId="0" applyNumberFormat="1" applyFont="1" applyAlignment="1">
      <alignment horizontal="center" vertical="top" wrapText="1"/>
    </xf>
    <xf numFmtId="4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applyNumberFormat="1" applyAlignment="1" quotePrefix="1">
      <alignment horizontal="right"/>
    </xf>
    <xf numFmtId="4" fontId="0" fillId="0" borderId="0" xfId="0" applyAlignment="1">
      <alignment horizontal="center" wrapText="1"/>
    </xf>
    <xf numFmtId="4" fontId="0" fillId="0" borderId="0" xfId="0" applyAlignment="1" quotePrefix="1">
      <alignment horizontal="right"/>
    </xf>
    <xf numFmtId="4" fontId="1" fillId="0" borderId="0" xfId="0" applyFont="1" applyAlignment="1">
      <alignment horizontal="center"/>
    </xf>
    <xf numFmtId="4" fontId="1" fillId="0" borderId="0" xfId="0" applyFont="1" applyAlignment="1">
      <alignment horizontal="right"/>
    </xf>
    <xf numFmtId="4" fontId="0" fillId="0" borderId="0" xfId="0" applyAlignment="1">
      <alignment wrapText="1"/>
    </xf>
    <xf numFmtId="4" fontId="1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0" xfId="0" applyNumberFormat="1" applyAlignment="1" quotePrefix="1">
      <alignment horizontal="right"/>
    </xf>
    <xf numFmtId="165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45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S411" sqref="S411:S412"/>
    </sheetView>
  </sheetViews>
  <sheetFormatPr defaultColWidth="9.140625" defaultRowHeight="12.75"/>
  <cols>
    <col min="1" max="1" width="11.00390625" style="0" customWidth="1"/>
    <col min="2" max="2" width="0" style="0" hidden="1" customWidth="1"/>
    <col min="3" max="3" width="7.140625" style="0" customWidth="1"/>
    <col min="4" max="4" width="8.57421875" style="0" customWidth="1"/>
    <col min="5" max="5" width="15.421875" style="0" hidden="1" customWidth="1"/>
    <col min="6" max="6" width="8.8515625" style="0" customWidth="1"/>
    <col min="7" max="7" width="0" style="0" hidden="1" customWidth="1"/>
    <col min="8" max="8" width="9.421875" style="0" bestFit="1" customWidth="1"/>
    <col min="9" max="9" width="0" style="0" hidden="1" customWidth="1"/>
    <col min="10" max="10" width="7.140625" style="0" customWidth="1"/>
    <col min="11" max="11" width="12.28125" style="0" hidden="1" customWidth="1"/>
    <col min="12" max="12" width="12.28125" style="0" customWidth="1"/>
    <col min="13" max="13" width="12.7109375" style="0" hidden="1" customWidth="1"/>
    <col min="14" max="14" width="12.7109375" style="0" customWidth="1"/>
    <col min="15" max="15" width="6.140625" style="0" hidden="1" customWidth="1"/>
    <col min="16" max="16" width="5.140625" style="0" hidden="1" customWidth="1"/>
    <col min="17" max="17" width="11.140625" style="0" hidden="1" customWidth="1"/>
    <col min="18" max="18" width="9.28125" style="0" bestFit="1" customWidth="1"/>
    <col min="19" max="19" width="10.421875" style="0" bestFit="1" customWidth="1"/>
    <col min="20" max="21" width="9.28125" style="0" bestFit="1" customWidth="1"/>
  </cols>
  <sheetData>
    <row r="1" spans="1:21" ht="89.25" customHeight="1">
      <c r="A1" s="1" t="s">
        <v>0</v>
      </c>
      <c r="B1" s="14"/>
      <c r="C1" s="1" t="s">
        <v>1</v>
      </c>
      <c r="D1" s="1" t="s">
        <v>2</v>
      </c>
      <c r="E1" s="1" t="s">
        <v>3</v>
      </c>
      <c r="F1" s="2" t="s">
        <v>4</v>
      </c>
      <c r="G1" s="1" t="s">
        <v>5</v>
      </c>
      <c r="H1" s="15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3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3" t="s">
        <v>17</v>
      </c>
      <c r="T1" s="3" t="s">
        <v>18</v>
      </c>
      <c r="U1" s="3" t="s">
        <v>19</v>
      </c>
    </row>
    <row r="2" spans="1:17" ht="38.25" customHeight="1">
      <c r="A2" s="12" t="s">
        <v>20</v>
      </c>
      <c r="C2" s="16" t="s">
        <v>89</v>
      </c>
      <c r="D2" s="4"/>
      <c r="E2" s="4" t="s">
        <v>37</v>
      </c>
      <c r="F2" s="4" t="s">
        <v>89</v>
      </c>
      <c r="G2" s="4" t="s">
        <v>38</v>
      </c>
      <c r="H2" s="4"/>
      <c r="I2" s="4" t="s">
        <v>7</v>
      </c>
      <c r="K2" s="10" t="s">
        <v>39</v>
      </c>
      <c r="L2" s="10"/>
      <c r="M2" s="10" t="s">
        <v>40</v>
      </c>
      <c r="N2" s="10"/>
      <c r="O2" s="4" t="s">
        <v>89</v>
      </c>
      <c r="P2" s="4" t="s">
        <v>89</v>
      </c>
      <c r="Q2" s="4" t="s">
        <v>89</v>
      </c>
    </row>
    <row r="3" spans="1:21" ht="12.75">
      <c r="A3" s="11" t="s">
        <v>21</v>
      </c>
      <c r="C3" s="17" t="s">
        <v>153</v>
      </c>
      <c r="D3" t="s">
        <v>22</v>
      </c>
      <c r="E3">
        <v>100</v>
      </c>
      <c r="F3" s="5">
        <f>+E3/100</f>
        <v>1</v>
      </c>
      <c r="G3">
        <v>100</v>
      </c>
      <c r="H3" s="6">
        <f>+G3/100</f>
        <v>1</v>
      </c>
      <c r="I3">
        <v>858</v>
      </c>
      <c r="J3" s="7">
        <f>+I3/1000</f>
        <v>0.858</v>
      </c>
      <c r="K3">
        <v>590</v>
      </c>
      <c r="L3" s="8">
        <f>+K3/100</f>
        <v>5.9</v>
      </c>
      <c r="M3">
        <v>596</v>
      </c>
      <c r="N3" s="8">
        <f aca="true" t="shared" si="0" ref="N3:N69">+M3/100</f>
        <v>5.96</v>
      </c>
      <c r="O3">
        <v>2005</v>
      </c>
      <c r="P3">
        <v>1</v>
      </c>
      <c r="Q3">
        <v>1012005</v>
      </c>
      <c r="R3" s="11" t="s">
        <v>23</v>
      </c>
      <c r="S3" s="8">
        <f>+M3*0.015</f>
        <v>8.94</v>
      </c>
      <c r="T3" s="8">
        <f>+(K3*1.25)/100</f>
        <v>7.375</v>
      </c>
      <c r="U3" s="8">
        <f>+(M3*1.25)/100</f>
        <v>7.45</v>
      </c>
    </row>
    <row r="4" spans="1:21" ht="12.75">
      <c r="A4" s="11" t="s">
        <v>21</v>
      </c>
      <c r="C4" s="17" t="s">
        <v>153</v>
      </c>
      <c r="D4" t="s">
        <v>24</v>
      </c>
      <c r="E4">
        <v>18185</v>
      </c>
      <c r="F4" s="5">
        <f aca="true" t="shared" si="1" ref="F4:F70">+E4/100</f>
        <v>181.85</v>
      </c>
      <c r="G4">
        <v>120</v>
      </c>
      <c r="H4" s="6">
        <f aca="true" t="shared" si="2" ref="H4:H70">+G4/100</f>
        <v>1.2</v>
      </c>
      <c r="I4">
        <v>858</v>
      </c>
      <c r="J4" s="7">
        <f aca="true" t="shared" si="3" ref="J4:J70">+I4/1000</f>
        <v>0.858</v>
      </c>
      <c r="K4">
        <v>19849</v>
      </c>
      <c r="L4" s="8">
        <f aca="true" t="shared" si="4" ref="L4:L70">+K4/100</f>
        <v>198.49</v>
      </c>
      <c r="M4">
        <v>20046</v>
      </c>
      <c r="N4" s="8">
        <f t="shared" si="0"/>
        <v>200.46</v>
      </c>
      <c r="O4">
        <v>2005</v>
      </c>
      <c r="P4">
        <v>1</v>
      </c>
      <c r="Q4">
        <v>1012005</v>
      </c>
      <c r="R4" s="8">
        <f>+N4*1.226</f>
        <v>245.76396</v>
      </c>
      <c r="S4" s="9" t="s">
        <v>23</v>
      </c>
      <c r="T4" s="9" t="s">
        <v>23</v>
      </c>
      <c r="U4" s="9" t="s">
        <v>23</v>
      </c>
    </row>
    <row r="5" spans="1:21" ht="12.75">
      <c r="A5" s="11" t="s">
        <v>21</v>
      </c>
      <c r="C5" s="17" t="s">
        <v>153</v>
      </c>
      <c r="D5" t="s">
        <v>25</v>
      </c>
      <c r="E5">
        <v>18185</v>
      </c>
      <c r="F5" s="5">
        <f t="shared" si="1"/>
        <v>181.85</v>
      </c>
      <c r="G5">
        <v>190</v>
      </c>
      <c r="H5" s="6">
        <f t="shared" si="2"/>
        <v>1.9</v>
      </c>
      <c r="I5">
        <v>858</v>
      </c>
      <c r="J5" s="7">
        <f t="shared" si="3"/>
        <v>0.858</v>
      </c>
      <c r="K5">
        <v>31428</v>
      </c>
      <c r="L5" s="8">
        <f t="shared" si="4"/>
        <v>314.28</v>
      </c>
      <c r="M5">
        <v>31739</v>
      </c>
      <c r="N5" s="8">
        <f t="shared" si="0"/>
        <v>317.39</v>
      </c>
      <c r="O5">
        <v>2005</v>
      </c>
      <c r="P5">
        <v>1</v>
      </c>
      <c r="Q5">
        <v>1012005</v>
      </c>
      <c r="R5" s="8">
        <f>+N5*1.226</f>
        <v>389.12014</v>
      </c>
      <c r="S5" s="9" t="s">
        <v>23</v>
      </c>
      <c r="T5" s="9" t="s">
        <v>23</v>
      </c>
      <c r="U5" s="9" t="s">
        <v>23</v>
      </c>
    </row>
    <row r="6" spans="1:21" ht="12.75">
      <c r="A6" s="11" t="s">
        <v>21</v>
      </c>
      <c r="C6" s="17" t="s">
        <v>153</v>
      </c>
      <c r="D6" t="s">
        <v>26</v>
      </c>
      <c r="E6">
        <v>18185</v>
      </c>
      <c r="F6" s="5">
        <f t="shared" si="1"/>
        <v>181.85</v>
      </c>
      <c r="G6">
        <v>100</v>
      </c>
      <c r="H6" s="6">
        <f t="shared" si="2"/>
        <v>1</v>
      </c>
      <c r="I6">
        <v>858</v>
      </c>
      <c r="J6" s="7">
        <f t="shared" si="3"/>
        <v>0.858</v>
      </c>
      <c r="K6">
        <v>16541</v>
      </c>
      <c r="L6" s="8">
        <f t="shared" si="4"/>
        <v>165.41</v>
      </c>
      <c r="M6">
        <v>16705</v>
      </c>
      <c r="N6" s="8">
        <f t="shared" si="0"/>
        <v>167.05</v>
      </c>
      <c r="O6">
        <v>2005</v>
      </c>
      <c r="P6">
        <v>1</v>
      </c>
      <c r="Q6">
        <v>1012005</v>
      </c>
      <c r="R6" s="8">
        <f>+N6*1.226</f>
        <v>204.8033</v>
      </c>
      <c r="S6" s="9" t="s">
        <v>23</v>
      </c>
      <c r="T6" s="9" t="s">
        <v>23</v>
      </c>
      <c r="U6" s="9" t="s">
        <v>23</v>
      </c>
    </row>
    <row r="7" spans="1:21" ht="12.75">
      <c r="A7" s="11" t="s">
        <v>21</v>
      </c>
      <c r="C7" s="17" t="s">
        <v>153</v>
      </c>
      <c r="D7" t="s">
        <v>27</v>
      </c>
      <c r="E7">
        <v>18185</v>
      </c>
      <c r="F7" s="5">
        <f t="shared" si="1"/>
        <v>181.85</v>
      </c>
      <c r="G7">
        <v>160</v>
      </c>
      <c r="H7" s="6">
        <f t="shared" si="2"/>
        <v>1.6</v>
      </c>
      <c r="I7">
        <v>858</v>
      </c>
      <c r="J7" s="7">
        <f t="shared" si="3"/>
        <v>0.858</v>
      </c>
      <c r="K7">
        <v>26466</v>
      </c>
      <c r="L7" s="8">
        <f t="shared" si="4"/>
        <v>264.66</v>
      </c>
      <c r="M7">
        <v>26728</v>
      </c>
      <c r="N7" s="8">
        <f t="shared" si="0"/>
        <v>267.28</v>
      </c>
      <c r="O7">
        <v>2005</v>
      </c>
      <c r="P7">
        <v>1</v>
      </c>
      <c r="Q7">
        <v>1012005</v>
      </c>
      <c r="R7" s="8">
        <f>+N7*1.226</f>
        <v>327.68528</v>
      </c>
      <c r="S7" s="9" t="s">
        <v>23</v>
      </c>
      <c r="T7" s="9" t="s">
        <v>23</v>
      </c>
      <c r="U7" s="9" t="s">
        <v>23</v>
      </c>
    </row>
    <row r="8" spans="1:21" ht="12.75">
      <c r="A8" s="11" t="s">
        <v>21</v>
      </c>
      <c r="C8" s="17" t="s">
        <v>153</v>
      </c>
      <c r="D8" t="s">
        <v>28</v>
      </c>
      <c r="E8">
        <v>100</v>
      </c>
      <c r="F8" s="5">
        <f>+E8/100</f>
        <v>1</v>
      </c>
      <c r="G8">
        <v>246795</v>
      </c>
      <c r="H8" s="6">
        <f t="shared" si="2"/>
        <v>2467.95</v>
      </c>
      <c r="I8">
        <v>858</v>
      </c>
      <c r="J8" s="7">
        <f t="shared" si="3"/>
        <v>0.858</v>
      </c>
      <c r="K8">
        <v>229273</v>
      </c>
      <c r="L8" s="8">
        <f t="shared" si="4"/>
        <v>2292.73</v>
      </c>
      <c r="M8">
        <v>343909</v>
      </c>
      <c r="N8" s="8">
        <f t="shared" si="0"/>
        <v>3439.09</v>
      </c>
      <c r="O8">
        <v>2005</v>
      </c>
      <c r="P8">
        <v>1</v>
      </c>
      <c r="Q8">
        <v>1012005</v>
      </c>
      <c r="R8" s="11" t="s">
        <v>23</v>
      </c>
      <c r="S8" s="9">
        <f>VALUE(N8)</f>
        <v>3439.09</v>
      </c>
      <c r="T8" s="9" t="s">
        <v>23</v>
      </c>
      <c r="U8" s="9" t="s">
        <v>23</v>
      </c>
    </row>
    <row r="9" spans="1:21" ht="12.75">
      <c r="A9" s="11" t="s">
        <v>21</v>
      </c>
      <c r="C9" s="17" t="s">
        <v>153</v>
      </c>
      <c r="D9" t="s">
        <v>29</v>
      </c>
      <c r="E9">
        <v>100</v>
      </c>
      <c r="F9" s="5">
        <f t="shared" si="1"/>
        <v>1</v>
      </c>
      <c r="G9">
        <v>286935</v>
      </c>
      <c r="H9" s="6">
        <f t="shared" si="2"/>
        <v>2869.35</v>
      </c>
      <c r="I9">
        <v>858</v>
      </c>
      <c r="J9" s="7">
        <f t="shared" si="3"/>
        <v>0.858</v>
      </c>
      <c r="K9">
        <v>266563</v>
      </c>
      <c r="L9" s="8">
        <f t="shared" si="4"/>
        <v>2665.63</v>
      </c>
      <c r="M9">
        <v>399844</v>
      </c>
      <c r="N9" s="8">
        <f t="shared" si="0"/>
        <v>3998.44</v>
      </c>
      <c r="O9">
        <v>2005</v>
      </c>
      <c r="P9">
        <v>1</v>
      </c>
      <c r="Q9">
        <v>1012005</v>
      </c>
      <c r="R9" s="11" t="s">
        <v>23</v>
      </c>
      <c r="S9" s="9">
        <f>VALUE(N9)</f>
        <v>3998.44</v>
      </c>
      <c r="T9" s="9" t="s">
        <v>23</v>
      </c>
      <c r="U9" s="9" t="s">
        <v>23</v>
      </c>
    </row>
    <row r="10" spans="1:21" ht="12.75">
      <c r="A10" s="11" t="s">
        <v>21</v>
      </c>
      <c r="C10" s="17" t="s">
        <v>153</v>
      </c>
      <c r="D10" t="s">
        <v>30</v>
      </c>
      <c r="E10">
        <v>18185</v>
      </c>
      <c r="F10" s="5">
        <f t="shared" si="1"/>
        <v>181.85</v>
      </c>
      <c r="G10">
        <v>175</v>
      </c>
      <c r="H10" s="6">
        <f t="shared" si="2"/>
        <v>1.75</v>
      </c>
      <c r="I10">
        <v>858</v>
      </c>
      <c r="J10" s="7">
        <f t="shared" si="3"/>
        <v>0.858</v>
      </c>
      <c r="K10">
        <v>28947</v>
      </c>
      <c r="L10" s="8">
        <f t="shared" si="4"/>
        <v>289.47</v>
      </c>
      <c r="M10">
        <v>29234</v>
      </c>
      <c r="N10" s="8">
        <f t="shared" si="0"/>
        <v>292.34</v>
      </c>
      <c r="O10">
        <v>2005</v>
      </c>
      <c r="P10">
        <v>1</v>
      </c>
      <c r="Q10">
        <v>1012005</v>
      </c>
      <c r="R10" s="11" t="s">
        <v>23</v>
      </c>
      <c r="S10" s="9" t="s">
        <v>23</v>
      </c>
      <c r="T10" s="9" t="s">
        <v>23</v>
      </c>
      <c r="U10" s="9" t="s">
        <v>23</v>
      </c>
    </row>
    <row r="11" spans="1:21" ht="12.75">
      <c r="A11" s="11" t="s">
        <v>21</v>
      </c>
      <c r="C11" s="17" t="s">
        <v>153</v>
      </c>
      <c r="D11" t="s">
        <v>31</v>
      </c>
      <c r="E11">
        <v>18185</v>
      </c>
      <c r="F11" s="5">
        <f t="shared" si="1"/>
        <v>181.85</v>
      </c>
      <c r="G11">
        <v>275</v>
      </c>
      <c r="H11" s="6">
        <f t="shared" si="2"/>
        <v>2.75</v>
      </c>
      <c r="I11">
        <v>858</v>
      </c>
      <c r="J11" s="7">
        <f t="shared" si="3"/>
        <v>0.858</v>
      </c>
      <c r="K11">
        <v>45488</v>
      </c>
      <c r="L11" s="8">
        <f t="shared" si="4"/>
        <v>454.88</v>
      </c>
      <c r="M11">
        <v>45939</v>
      </c>
      <c r="N11" s="8">
        <f t="shared" si="0"/>
        <v>459.39</v>
      </c>
      <c r="O11">
        <v>2005</v>
      </c>
      <c r="P11">
        <v>1</v>
      </c>
      <c r="Q11">
        <v>1012005</v>
      </c>
      <c r="R11">
        <f>+N11*1.226</f>
        <v>563.21214</v>
      </c>
      <c r="S11" s="9" t="s">
        <v>23</v>
      </c>
      <c r="T11" s="9" t="s">
        <v>23</v>
      </c>
      <c r="U11" s="9" t="s">
        <v>23</v>
      </c>
    </row>
    <row r="12" spans="1:21" ht="12.75">
      <c r="A12" s="11" t="s">
        <v>21</v>
      </c>
      <c r="C12" s="17" t="s">
        <v>153</v>
      </c>
      <c r="D12" t="s">
        <v>32</v>
      </c>
      <c r="E12">
        <v>18185</v>
      </c>
      <c r="F12" s="5">
        <f t="shared" si="1"/>
        <v>181.85</v>
      </c>
      <c r="G12">
        <v>325</v>
      </c>
      <c r="H12" s="6">
        <f t="shared" si="2"/>
        <v>3.25</v>
      </c>
      <c r="I12">
        <v>858</v>
      </c>
      <c r="J12" s="7">
        <f t="shared" si="3"/>
        <v>0.858</v>
      </c>
      <c r="K12">
        <v>53759</v>
      </c>
      <c r="L12" s="8">
        <f t="shared" si="4"/>
        <v>537.59</v>
      </c>
      <c r="M12">
        <v>54291</v>
      </c>
      <c r="N12" s="8">
        <f t="shared" si="0"/>
        <v>542.91</v>
      </c>
      <c r="O12">
        <v>2005</v>
      </c>
      <c r="P12">
        <v>1</v>
      </c>
      <c r="Q12">
        <v>1012005</v>
      </c>
      <c r="R12" s="8">
        <f>+N12*1.226</f>
        <v>665.6076599999999</v>
      </c>
      <c r="S12" s="9" t="s">
        <v>23</v>
      </c>
      <c r="T12" s="9" t="s">
        <v>23</v>
      </c>
      <c r="U12" s="9" t="s">
        <v>23</v>
      </c>
    </row>
    <row r="13" spans="1:21" ht="12.75">
      <c r="A13" s="11" t="s">
        <v>21</v>
      </c>
      <c r="C13" s="17" t="s">
        <v>153</v>
      </c>
      <c r="D13" t="s">
        <v>33</v>
      </c>
      <c r="E13">
        <v>100</v>
      </c>
      <c r="F13" s="5">
        <f t="shared" si="1"/>
        <v>1</v>
      </c>
      <c r="G13">
        <v>100</v>
      </c>
      <c r="H13" s="6">
        <f t="shared" si="2"/>
        <v>1</v>
      </c>
      <c r="I13">
        <v>858</v>
      </c>
      <c r="J13" s="7">
        <f t="shared" si="3"/>
        <v>0.858</v>
      </c>
      <c r="K13">
        <v>700</v>
      </c>
      <c r="L13" s="8">
        <f t="shared" si="4"/>
        <v>7</v>
      </c>
      <c r="M13">
        <v>1050</v>
      </c>
      <c r="N13" s="8">
        <f t="shared" si="0"/>
        <v>10.5</v>
      </c>
      <c r="O13">
        <v>2005</v>
      </c>
      <c r="P13">
        <v>1</v>
      </c>
      <c r="Q13">
        <v>1012005</v>
      </c>
      <c r="R13" s="8" t="s">
        <v>23</v>
      </c>
      <c r="S13" s="9">
        <f>VALUE(N13)</f>
        <v>10.5</v>
      </c>
      <c r="T13" s="9" t="s">
        <v>23</v>
      </c>
      <c r="U13" s="9" t="s">
        <v>23</v>
      </c>
    </row>
    <row r="14" spans="1:21" ht="12.75">
      <c r="A14" s="11" t="s">
        <v>21</v>
      </c>
      <c r="C14" s="17" t="s">
        <v>153</v>
      </c>
      <c r="D14" t="s">
        <v>34</v>
      </c>
      <c r="E14">
        <v>100</v>
      </c>
      <c r="F14" s="5">
        <f t="shared" si="1"/>
        <v>1</v>
      </c>
      <c r="G14">
        <v>100</v>
      </c>
      <c r="H14" s="6">
        <f t="shared" si="2"/>
        <v>1</v>
      </c>
      <c r="I14">
        <v>858</v>
      </c>
      <c r="J14" s="7">
        <f t="shared" si="3"/>
        <v>0.858</v>
      </c>
      <c r="K14">
        <v>1867</v>
      </c>
      <c r="L14" s="8">
        <f t="shared" si="4"/>
        <v>18.67</v>
      </c>
      <c r="M14">
        <v>2801</v>
      </c>
      <c r="N14" s="8">
        <f t="shared" si="0"/>
        <v>28.01</v>
      </c>
      <c r="O14">
        <v>2005</v>
      </c>
      <c r="P14">
        <v>1</v>
      </c>
      <c r="Q14">
        <v>1012005</v>
      </c>
      <c r="R14" s="8" t="s">
        <v>144</v>
      </c>
      <c r="S14" s="9">
        <f>VALUE(N14)</f>
        <v>28.01</v>
      </c>
      <c r="T14" s="9" t="s">
        <v>23</v>
      </c>
      <c r="U14" s="9" t="s">
        <v>23</v>
      </c>
    </row>
    <row r="15" spans="1:21" ht="12.75">
      <c r="A15" s="11" t="s">
        <v>21</v>
      </c>
      <c r="C15" s="17" t="s">
        <v>153</v>
      </c>
      <c r="D15" t="s">
        <v>35</v>
      </c>
      <c r="E15">
        <v>18185</v>
      </c>
      <c r="F15" s="5">
        <f t="shared" si="1"/>
        <v>181.85</v>
      </c>
      <c r="G15">
        <v>160</v>
      </c>
      <c r="H15" s="6">
        <f t="shared" si="2"/>
        <v>1.6</v>
      </c>
      <c r="I15">
        <v>858</v>
      </c>
      <c r="J15" s="7">
        <f t="shared" si="3"/>
        <v>0.858</v>
      </c>
      <c r="K15">
        <v>26466</v>
      </c>
      <c r="L15" s="8">
        <f t="shared" si="4"/>
        <v>264.66</v>
      </c>
      <c r="M15">
        <v>26728</v>
      </c>
      <c r="N15" s="8">
        <f t="shared" si="0"/>
        <v>267.28</v>
      </c>
      <c r="O15">
        <v>2005</v>
      </c>
      <c r="P15">
        <v>1</v>
      </c>
      <c r="Q15">
        <v>1012005</v>
      </c>
      <c r="R15" s="8">
        <f>+N15*1.226</f>
        <v>327.68528</v>
      </c>
      <c r="S15" s="9" t="s">
        <v>23</v>
      </c>
      <c r="T15" s="9" t="s">
        <v>23</v>
      </c>
      <c r="U15" s="9" t="s">
        <v>23</v>
      </c>
    </row>
    <row r="16" spans="1:21" ht="12.75">
      <c r="A16" s="11" t="s">
        <v>21</v>
      </c>
      <c r="C16" s="17" t="s">
        <v>153</v>
      </c>
      <c r="D16" t="s">
        <v>36</v>
      </c>
      <c r="E16">
        <v>18185</v>
      </c>
      <c r="F16" s="5">
        <f t="shared" si="1"/>
        <v>181.85</v>
      </c>
      <c r="G16">
        <v>100</v>
      </c>
      <c r="H16" s="6">
        <f t="shared" si="2"/>
        <v>1</v>
      </c>
      <c r="I16">
        <v>858</v>
      </c>
      <c r="J16" s="7">
        <f t="shared" si="3"/>
        <v>0.858</v>
      </c>
      <c r="K16">
        <v>16541</v>
      </c>
      <c r="L16" s="8">
        <f t="shared" si="4"/>
        <v>165.41</v>
      </c>
      <c r="M16">
        <v>16705</v>
      </c>
      <c r="N16" s="8">
        <f t="shared" si="0"/>
        <v>167.05</v>
      </c>
      <c r="O16">
        <v>2005</v>
      </c>
      <c r="P16">
        <v>1</v>
      </c>
      <c r="Q16">
        <v>1012005</v>
      </c>
      <c r="R16" s="8">
        <f>+N16*1.226</f>
        <v>204.8033</v>
      </c>
      <c r="S16" s="9" t="s">
        <v>23</v>
      </c>
      <c r="T16" s="9" t="s">
        <v>23</v>
      </c>
      <c r="U16" s="9" t="s">
        <v>23</v>
      </c>
    </row>
    <row r="17" spans="1:21" ht="12.75">
      <c r="A17" s="13" t="s">
        <v>90</v>
      </c>
      <c r="C17" s="17"/>
      <c r="F17" s="5"/>
      <c r="H17" s="6"/>
      <c r="J17" s="7"/>
      <c r="L17" s="8"/>
      <c r="N17" s="8"/>
      <c r="R17" s="11"/>
      <c r="S17" s="9"/>
      <c r="T17" s="9"/>
      <c r="U17" s="9"/>
    </row>
    <row r="18" spans="1:21" ht="12.75">
      <c r="A18" s="11" t="s">
        <v>42</v>
      </c>
      <c r="C18" s="17">
        <v>1</v>
      </c>
      <c r="D18" t="s">
        <v>22</v>
      </c>
      <c r="E18">
        <v>100</v>
      </c>
      <c r="F18" s="5">
        <f t="shared" si="1"/>
        <v>1</v>
      </c>
      <c r="G18">
        <v>100</v>
      </c>
      <c r="H18" s="6">
        <f t="shared" si="2"/>
        <v>1</v>
      </c>
      <c r="I18">
        <v>1074</v>
      </c>
      <c r="J18" s="7">
        <f t="shared" si="3"/>
        <v>1.074</v>
      </c>
      <c r="K18">
        <v>590</v>
      </c>
      <c r="L18" s="8">
        <f t="shared" si="4"/>
        <v>5.9</v>
      </c>
      <c r="M18">
        <v>596</v>
      </c>
      <c r="N18" s="8">
        <f t="shared" si="0"/>
        <v>5.96</v>
      </c>
      <c r="O18">
        <v>2005</v>
      </c>
      <c r="P18">
        <v>1</v>
      </c>
      <c r="Q18">
        <v>1012005</v>
      </c>
      <c r="R18" s="11" t="s">
        <v>23</v>
      </c>
      <c r="S18" s="8">
        <f>+M18*0.015</f>
        <v>8.94</v>
      </c>
      <c r="T18" s="8">
        <f>+(K18*1.25)/100</f>
        <v>7.375</v>
      </c>
      <c r="U18" s="8">
        <f>+(M18*1.25)/100</f>
        <v>7.45</v>
      </c>
    </row>
    <row r="19" spans="1:21" ht="12.75">
      <c r="A19" s="11" t="s">
        <v>42</v>
      </c>
      <c r="C19" s="17">
        <v>1</v>
      </c>
      <c r="D19" t="s">
        <v>24</v>
      </c>
      <c r="E19">
        <v>18185</v>
      </c>
      <c r="F19" s="5">
        <f t="shared" si="1"/>
        <v>181.85</v>
      </c>
      <c r="G19">
        <v>120</v>
      </c>
      <c r="H19" s="6">
        <f t="shared" si="2"/>
        <v>1.2</v>
      </c>
      <c r="I19">
        <v>1074</v>
      </c>
      <c r="J19" s="7">
        <f t="shared" si="3"/>
        <v>1.074</v>
      </c>
      <c r="K19">
        <v>23182</v>
      </c>
      <c r="L19" s="8">
        <f t="shared" si="4"/>
        <v>231.82</v>
      </c>
      <c r="M19">
        <v>23411</v>
      </c>
      <c r="N19" s="8">
        <f t="shared" si="0"/>
        <v>234.11</v>
      </c>
      <c r="O19">
        <v>2005</v>
      </c>
      <c r="P19">
        <v>1</v>
      </c>
      <c r="Q19">
        <v>1012005</v>
      </c>
      <c r="R19" s="8">
        <f>+N19*1.226</f>
        <v>287.01886</v>
      </c>
      <c r="S19" s="9" t="s">
        <v>23</v>
      </c>
      <c r="T19" s="9" t="s">
        <v>23</v>
      </c>
      <c r="U19" s="9" t="s">
        <v>23</v>
      </c>
    </row>
    <row r="20" spans="1:21" ht="12.75">
      <c r="A20" s="11" t="s">
        <v>42</v>
      </c>
      <c r="C20" s="17">
        <v>1</v>
      </c>
      <c r="D20" t="s">
        <v>25</v>
      </c>
      <c r="E20">
        <v>18185</v>
      </c>
      <c r="F20" s="5">
        <f t="shared" si="1"/>
        <v>181.85</v>
      </c>
      <c r="G20">
        <v>190</v>
      </c>
      <c r="H20" s="6">
        <f t="shared" si="2"/>
        <v>1.9</v>
      </c>
      <c r="I20">
        <v>1074</v>
      </c>
      <c r="J20" s="7">
        <f t="shared" si="3"/>
        <v>1.074</v>
      </c>
      <c r="K20">
        <v>36705</v>
      </c>
      <c r="L20" s="8">
        <f t="shared" si="4"/>
        <v>367.05</v>
      </c>
      <c r="M20">
        <v>37068</v>
      </c>
      <c r="N20" s="8">
        <f t="shared" si="0"/>
        <v>370.68</v>
      </c>
      <c r="O20">
        <v>2005</v>
      </c>
      <c r="P20">
        <v>1</v>
      </c>
      <c r="Q20">
        <v>1012005</v>
      </c>
      <c r="R20" s="8">
        <f>+N20*1.226</f>
        <v>454.45368</v>
      </c>
      <c r="S20" s="9" t="s">
        <v>23</v>
      </c>
      <c r="T20" s="9" t="s">
        <v>23</v>
      </c>
      <c r="U20" s="9" t="s">
        <v>23</v>
      </c>
    </row>
    <row r="21" spans="1:21" ht="12.75">
      <c r="A21" s="11" t="s">
        <v>42</v>
      </c>
      <c r="C21" s="17">
        <v>1</v>
      </c>
      <c r="D21" t="s">
        <v>26</v>
      </c>
      <c r="E21">
        <v>18185</v>
      </c>
      <c r="F21" s="5">
        <f t="shared" si="1"/>
        <v>181.85</v>
      </c>
      <c r="G21">
        <v>100</v>
      </c>
      <c r="H21" s="6">
        <f t="shared" si="2"/>
        <v>1</v>
      </c>
      <c r="I21">
        <v>1074</v>
      </c>
      <c r="J21" s="7">
        <f t="shared" si="3"/>
        <v>1.074</v>
      </c>
      <c r="K21">
        <v>19318</v>
      </c>
      <c r="L21" s="8">
        <f t="shared" si="4"/>
        <v>193.18</v>
      </c>
      <c r="M21">
        <v>19510</v>
      </c>
      <c r="N21" s="8">
        <f t="shared" si="0"/>
        <v>195.1</v>
      </c>
      <c r="O21">
        <v>2005</v>
      </c>
      <c r="P21">
        <v>1</v>
      </c>
      <c r="Q21">
        <v>1012005</v>
      </c>
      <c r="R21" s="8">
        <f>+N21*1.226</f>
        <v>239.1926</v>
      </c>
      <c r="S21" s="9" t="s">
        <v>23</v>
      </c>
      <c r="T21" s="9" t="s">
        <v>23</v>
      </c>
      <c r="U21" s="9" t="s">
        <v>23</v>
      </c>
    </row>
    <row r="22" spans="1:21" ht="12.75">
      <c r="A22" s="11" t="s">
        <v>42</v>
      </c>
      <c r="C22" s="17">
        <v>1</v>
      </c>
      <c r="D22" t="s">
        <v>27</v>
      </c>
      <c r="E22">
        <v>18185</v>
      </c>
      <c r="F22" s="5">
        <f t="shared" si="1"/>
        <v>181.85</v>
      </c>
      <c r="G22">
        <v>160</v>
      </c>
      <c r="H22" s="6">
        <f t="shared" si="2"/>
        <v>1.6</v>
      </c>
      <c r="I22">
        <v>1074</v>
      </c>
      <c r="J22" s="7">
        <f t="shared" si="3"/>
        <v>1.074</v>
      </c>
      <c r="K22">
        <v>30909</v>
      </c>
      <c r="L22" s="8">
        <f t="shared" si="4"/>
        <v>309.09</v>
      </c>
      <c r="M22">
        <v>31215</v>
      </c>
      <c r="N22" s="8">
        <f t="shared" si="0"/>
        <v>312.15</v>
      </c>
      <c r="O22">
        <v>2005</v>
      </c>
      <c r="P22">
        <v>1</v>
      </c>
      <c r="Q22">
        <v>1012005</v>
      </c>
      <c r="R22" s="8">
        <f>+N22*1.226</f>
        <v>382.69589999999994</v>
      </c>
      <c r="S22" s="9" t="s">
        <v>23</v>
      </c>
      <c r="T22" s="9" t="s">
        <v>23</v>
      </c>
      <c r="U22" s="9" t="s">
        <v>23</v>
      </c>
    </row>
    <row r="23" spans="1:21" ht="12.75">
      <c r="A23" s="11" t="s">
        <v>42</v>
      </c>
      <c r="C23" s="17">
        <v>1</v>
      </c>
      <c r="D23" t="s">
        <v>28</v>
      </c>
      <c r="E23">
        <v>100</v>
      </c>
      <c r="F23" s="5">
        <f t="shared" si="1"/>
        <v>1</v>
      </c>
      <c r="G23">
        <v>246795</v>
      </c>
      <c r="H23" s="6">
        <f t="shared" si="2"/>
        <v>2467.95</v>
      </c>
      <c r="I23">
        <v>1074</v>
      </c>
      <c r="J23" s="7">
        <f t="shared" si="3"/>
        <v>1.074</v>
      </c>
      <c r="K23">
        <v>255926</v>
      </c>
      <c r="L23" s="8">
        <f t="shared" si="4"/>
        <v>2559.26</v>
      </c>
      <c r="M23">
        <v>383890</v>
      </c>
      <c r="N23" s="8">
        <f t="shared" si="0"/>
        <v>3838.9</v>
      </c>
      <c r="O23">
        <v>2005</v>
      </c>
      <c r="P23">
        <v>1</v>
      </c>
      <c r="Q23">
        <v>1012005</v>
      </c>
      <c r="R23" s="11" t="s">
        <v>23</v>
      </c>
      <c r="S23" s="9">
        <f>VALUE(N23)</f>
        <v>3838.9</v>
      </c>
      <c r="T23" s="9" t="s">
        <v>23</v>
      </c>
      <c r="U23" s="9" t="s">
        <v>23</v>
      </c>
    </row>
    <row r="24" spans="1:21" ht="12.75">
      <c r="A24" s="11" t="s">
        <v>42</v>
      </c>
      <c r="C24" s="17">
        <v>1</v>
      </c>
      <c r="D24" t="s">
        <v>29</v>
      </c>
      <c r="E24">
        <v>100</v>
      </c>
      <c r="F24" s="5">
        <f t="shared" si="1"/>
        <v>1</v>
      </c>
      <c r="G24">
        <v>286935</v>
      </c>
      <c r="H24" s="6">
        <f t="shared" si="2"/>
        <v>2869.35</v>
      </c>
      <c r="I24">
        <v>1074</v>
      </c>
      <c r="J24" s="7">
        <f t="shared" si="3"/>
        <v>1.074</v>
      </c>
      <c r="K24">
        <v>297552</v>
      </c>
      <c r="L24" s="8">
        <f t="shared" si="4"/>
        <v>2975.52</v>
      </c>
      <c r="M24">
        <v>446327</v>
      </c>
      <c r="N24" s="8">
        <f t="shared" si="0"/>
        <v>4463.27</v>
      </c>
      <c r="O24">
        <v>2005</v>
      </c>
      <c r="P24">
        <v>1</v>
      </c>
      <c r="Q24">
        <v>1012005</v>
      </c>
      <c r="R24" s="11" t="s">
        <v>23</v>
      </c>
      <c r="S24" s="9">
        <f>VALUE(N24)</f>
        <v>4463.27</v>
      </c>
      <c r="T24" s="9" t="s">
        <v>23</v>
      </c>
      <c r="U24" s="9" t="s">
        <v>23</v>
      </c>
    </row>
    <row r="25" spans="1:21" ht="12.75">
      <c r="A25" s="11" t="s">
        <v>42</v>
      </c>
      <c r="C25" s="17">
        <v>1</v>
      </c>
      <c r="D25" t="s">
        <v>30</v>
      </c>
      <c r="E25">
        <v>18185</v>
      </c>
      <c r="F25" s="5">
        <f t="shared" si="1"/>
        <v>181.85</v>
      </c>
      <c r="G25">
        <v>175</v>
      </c>
      <c r="H25" s="6">
        <f t="shared" si="2"/>
        <v>1.75</v>
      </c>
      <c r="I25">
        <v>1074</v>
      </c>
      <c r="J25" s="7">
        <f t="shared" si="3"/>
        <v>1.074</v>
      </c>
      <c r="K25">
        <v>33807</v>
      </c>
      <c r="L25" s="8">
        <f t="shared" si="4"/>
        <v>338.07</v>
      </c>
      <c r="M25">
        <v>34142</v>
      </c>
      <c r="N25" s="8">
        <f t="shared" si="0"/>
        <v>341.42</v>
      </c>
      <c r="O25">
        <v>2005</v>
      </c>
      <c r="P25">
        <v>1</v>
      </c>
      <c r="Q25">
        <v>1012005</v>
      </c>
      <c r="R25" s="11" t="s">
        <v>23</v>
      </c>
      <c r="S25" s="9" t="s">
        <v>23</v>
      </c>
      <c r="T25" s="9" t="s">
        <v>23</v>
      </c>
      <c r="U25" s="9" t="s">
        <v>23</v>
      </c>
    </row>
    <row r="26" spans="1:21" ht="12.75">
      <c r="A26" s="11" t="s">
        <v>42</v>
      </c>
      <c r="C26" s="17">
        <v>1</v>
      </c>
      <c r="D26" t="s">
        <v>31</v>
      </c>
      <c r="E26">
        <v>18185</v>
      </c>
      <c r="F26" s="5">
        <f t="shared" si="1"/>
        <v>181.85</v>
      </c>
      <c r="G26">
        <v>275</v>
      </c>
      <c r="H26" s="6">
        <f t="shared" si="2"/>
        <v>2.75</v>
      </c>
      <c r="I26">
        <v>1074</v>
      </c>
      <c r="J26" s="7">
        <f t="shared" si="3"/>
        <v>1.074</v>
      </c>
      <c r="K26">
        <v>53125</v>
      </c>
      <c r="L26" s="8">
        <f t="shared" si="4"/>
        <v>531.25</v>
      </c>
      <c r="M26">
        <v>53651</v>
      </c>
      <c r="N26" s="8">
        <f t="shared" si="0"/>
        <v>536.51</v>
      </c>
      <c r="O26">
        <v>2005</v>
      </c>
      <c r="P26">
        <v>1</v>
      </c>
      <c r="Q26">
        <v>1012005</v>
      </c>
      <c r="R26" s="8">
        <f>+N26*1.226</f>
        <v>657.76126</v>
      </c>
      <c r="S26" s="9" t="s">
        <v>23</v>
      </c>
      <c r="T26" s="9" t="s">
        <v>23</v>
      </c>
      <c r="U26" s="9" t="s">
        <v>23</v>
      </c>
    </row>
    <row r="27" spans="1:21" ht="12.75">
      <c r="A27" s="11" t="s">
        <v>42</v>
      </c>
      <c r="C27" s="17">
        <v>1</v>
      </c>
      <c r="D27" t="s">
        <v>32</v>
      </c>
      <c r="E27">
        <v>18185</v>
      </c>
      <c r="F27" s="5">
        <f t="shared" si="1"/>
        <v>181.85</v>
      </c>
      <c r="G27">
        <v>325</v>
      </c>
      <c r="H27" s="6">
        <f t="shared" si="2"/>
        <v>3.25</v>
      </c>
      <c r="I27">
        <v>1074</v>
      </c>
      <c r="J27" s="7">
        <f t="shared" si="3"/>
        <v>1.074</v>
      </c>
      <c r="K27">
        <v>62784</v>
      </c>
      <c r="L27" s="8">
        <f t="shared" si="4"/>
        <v>627.84</v>
      </c>
      <c r="M27">
        <v>63406</v>
      </c>
      <c r="N27" s="8">
        <f t="shared" si="0"/>
        <v>634.06</v>
      </c>
      <c r="O27">
        <v>2005</v>
      </c>
      <c r="P27">
        <v>1</v>
      </c>
      <c r="Q27">
        <v>1012005</v>
      </c>
      <c r="R27" s="8">
        <f>+N27*1.226</f>
        <v>777.3575599999999</v>
      </c>
      <c r="S27" s="9" t="s">
        <v>23</v>
      </c>
      <c r="T27" s="9" t="s">
        <v>23</v>
      </c>
      <c r="U27" s="9" t="s">
        <v>23</v>
      </c>
    </row>
    <row r="28" spans="1:21" ht="12.75">
      <c r="A28" s="11" t="s">
        <v>42</v>
      </c>
      <c r="C28" s="17">
        <v>1</v>
      </c>
      <c r="D28" t="s">
        <v>33</v>
      </c>
      <c r="E28">
        <v>100</v>
      </c>
      <c r="F28" s="5">
        <f t="shared" si="1"/>
        <v>1</v>
      </c>
      <c r="G28">
        <v>100</v>
      </c>
      <c r="H28" s="6">
        <f t="shared" si="2"/>
        <v>1</v>
      </c>
      <c r="I28">
        <v>1074</v>
      </c>
      <c r="J28" s="7">
        <f t="shared" si="3"/>
        <v>1.074</v>
      </c>
      <c r="K28">
        <v>700</v>
      </c>
      <c r="L28" s="8">
        <f t="shared" si="4"/>
        <v>7</v>
      </c>
      <c r="M28">
        <v>1050</v>
      </c>
      <c r="N28" s="8">
        <f t="shared" si="0"/>
        <v>10.5</v>
      </c>
      <c r="O28">
        <v>2005</v>
      </c>
      <c r="P28">
        <v>1</v>
      </c>
      <c r="Q28">
        <v>1012005</v>
      </c>
      <c r="R28" s="8" t="s">
        <v>23</v>
      </c>
      <c r="S28" s="9">
        <f>VALUE(N28)</f>
        <v>10.5</v>
      </c>
      <c r="T28" s="9" t="s">
        <v>23</v>
      </c>
      <c r="U28" s="9" t="s">
        <v>23</v>
      </c>
    </row>
    <row r="29" spans="1:21" ht="12.75">
      <c r="A29" s="11" t="s">
        <v>42</v>
      </c>
      <c r="C29" s="17">
        <v>1</v>
      </c>
      <c r="D29" t="s">
        <v>34</v>
      </c>
      <c r="E29">
        <v>100</v>
      </c>
      <c r="F29" s="5">
        <f t="shared" si="1"/>
        <v>1</v>
      </c>
      <c r="G29">
        <v>100</v>
      </c>
      <c r="H29" s="6">
        <f t="shared" si="2"/>
        <v>1</v>
      </c>
      <c r="I29">
        <v>1074</v>
      </c>
      <c r="J29" s="7">
        <f t="shared" si="3"/>
        <v>1.074</v>
      </c>
      <c r="K29">
        <v>1867</v>
      </c>
      <c r="L29" s="8">
        <f t="shared" si="4"/>
        <v>18.67</v>
      </c>
      <c r="M29">
        <v>2801</v>
      </c>
      <c r="N29" s="8">
        <f t="shared" si="0"/>
        <v>28.01</v>
      </c>
      <c r="O29">
        <v>2005</v>
      </c>
      <c r="P29">
        <v>1</v>
      </c>
      <c r="Q29">
        <v>1012005</v>
      </c>
      <c r="R29" s="8" t="s">
        <v>145</v>
      </c>
      <c r="S29" s="9">
        <f>VALUE(N29)</f>
        <v>28.01</v>
      </c>
      <c r="T29" s="9" t="s">
        <v>23</v>
      </c>
      <c r="U29" s="9" t="s">
        <v>23</v>
      </c>
    </row>
    <row r="30" spans="1:21" ht="12.75">
      <c r="A30" s="11" t="s">
        <v>42</v>
      </c>
      <c r="C30" s="17">
        <v>1</v>
      </c>
      <c r="D30" t="s">
        <v>35</v>
      </c>
      <c r="E30">
        <v>18185</v>
      </c>
      <c r="F30" s="5">
        <f t="shared" si="1"/>
        <v>181.85</v>
      </c>
      <c r="G30">
        <v>160</v>
      </c>
      <c r="H30" s="6">
        <f t="shared" si="2"/>
        <v>1.6</v>
      </c>
      <c r="I30">
        <v>1074</v>
      </c>
      <c r="J30" s="7">
        <f t="shared" si="3"/>
        <v>1.074</v>
      </c>
      <c r="K30">
        <v>30909</v>
      </c>
      <c r="L30" s="8">
        <f t="shared" si="4"/>
        <v>309.09</v>
      </c>
      <c r="M30">
        <v>31215</v>
      </c>
      <c r="N30" s="8">
        <f t="shared" si="0"/>
        <v>312.15</v>
      </c>
      <c r="O30">
        <v>2005</v>
      </c>
      <c r="P30">
        <v>1</v>
      </c>
      <c r="Q30">
        <v>1012005</v>
      </c>
      <c r="R30" s="8">
        <f>+N30*1.226</f>
        <v>382.69589999999994</v>
      </c>
      <c r="S30" s="9" t="s">
        <v>23</v>
      </c>
      <c r="T30" s="9" t="s">
        <v>23</v>
      </c>
      <c r="U30" s="9" t="s">
        <v>23</v>
      </c>
    </row>
    <row r="31" spans="1:21" ht="12.75">
      <c r="A31" s="11" t="s">
        <v>42</v>
      </c>
      <c r="C31" s="17">
        <v>1</v>
      </c>
      <c r="D31" t="s">
        <v>36</v>
      </c>
      <c r="E31">
        <v>18185</v>
      </c>
      <c r="F31" s="5">
        <f t="shared" si="1"/>
        <v>181.85</v>
      </c>
      <c r="G31">
        <v>100</v>
      </c>
      <c r="H31" s="6">
        <f t="shared" si="2"/>
        <v>1</v>
      </c>
      <c r="I31">
        <v>1074</v>
      </c>
      <c r="J31" s="7">
        <f t="shared" si="3"/>
        <v>1.074</v>
      </c>
      <c r="K31">
        <v>19318</v>
      </c>
      <c r="L31" s="8">
        <f t="shared" si="4"/>
        <v>193.18</v>
      </c>
      <c r="M31">
        <v>19510</v>
      </c>
      <c r="N31" s="8">
        <f t="shared" si="0"/>
        <v>195.1</v>
      </c>
      <c r="O31">
        <v>2005</v>
      </c>
      <c r="P31">
        <v>1</v>
      </c>
      <c r="Q31">
        <v>1012005</v>
      </c>
      <c r="R31" s="8">
        <f>+N31*1.226</f>
        <v>239.1926</v>
      </c>
      <c r="S31" s="9" t="s">
        <v>23</v>
      </c>
      <c r="T31" s="9" t="s">
        <v>23</v>
      </c>
      <c r="U31" s="9" t="s">
        <v>23</v>
      </c>
    </row>
    <row r="32" spans="1:21" ht="12.75">
      <c r="A32" s="11" t="s">
        <v>42</v>
      </c>
      <c r="C32" s="17">
        <v>99</v>
      </c>
      <c r="D32" t="s">
        <v>22</v>
      </c>
      <c r="E32">
        <v>100</v>
      </c>
      <c r="F32" s="5">
        <f t="shared" si="1"/>
        <v>1</v>
      </c>
      <c r="G32">
        <v>100</v>
      </c>
      <c r="H32" s="6">
        <f t="shared" si="2"/>
        <v>1</v>
      </c>
      <c r="I32">
        <v>882</v>
      </c>
      <c r="J32" s="7">
        <f t="shared" si="3"/>
        <v>0.882</v>
      </c>
      <c r="K32">
        <v>590</v>
      </c>
      <c r="L32" s="8">
        <f t="shared" si="4"/>
        <v>5.9</v>
      </c>
      <c r="M32">
        <v>596</v>
      </c>
      <c r="N32" s="8">
        <f t="shared" si="0"/>
        <v>5.96</v>
      </c>
      <c r="O32">
        <v>2005</v>
      </c>
      <c r="P32">
        <v>1</v>
      </c>
      <c r="Q32">
        <v>1012005</v>
      </c>
      <c r="R32" s="11" t="s">
        <v>23</v>
      </c>
      <c r="S32" s="8">
        <f>+M32*0.015</f>
        <v>8.94</v>
      </c>
      <c r="T32" s="8">
        <f>+(K32*1.25)/100</f>
        <v>7.375</v>
      </c>
      <c r="U32" s="8">
        <f>+(M32*1.25)/100</f>
        <v>7.45</v>
      </c>
    </row>
    <row r="33" spans="1:21" ht="12.75">
      <c r="A33" s="11" t="s">
        <v>42</v>
      </c>
      <c r="C33" s="17">
        <v>99</v>
      </c>
      <c r="D33" t="s">
        <v>24</v>
      </c>
      <c r="E33">
        <v>18185</v>
      </c>
      <c r="F33" s="5">
        <f t="shared" si="1"/>
        <v>181.85</v>
      </c>
      <c r="G33">
        <v>120</v>
      </c>
      <c r="H33" s="6">
        <f t="shared" si="2"/>
        <v>1.2</v>
      </c>
      <c r="I33">
        <v>882</v>
      </c>
      <c r="J33" s="7">
        <f t="shared" si="3"/>
        <v>0.882</v>
      </c>
      <c r="K33">
        <v>20220</v>
      </c>
      <c r="L33" s="8">
        <f t="shared" si="4"/>
        <v>202.2</v>
      </c>
      <c r="M33">
        <v>20420</v>
      </c>
      <c r="N33" s="8">
        <f t="shared" si="0"/>
        <v>204.2</v>
      </c>
      <c r="O33">
        <v>2005</v>
      </c>
      <c r="P33">
        <v>1</v>
      </c>
      <c r="Q33">
        <v>1012005</v>
      </c>
      <c r="R33" s="8">
        <f>+N33*1.226</f>
        <v>250.34919999999997</v>
      </c>
      <c r="S33" s="9" t="s">
        <v>23</v>
      </c>
      <c r="T33" s="9" t="s">
        <v>23</v>
      </c>
      <c r="U33" s="9" t="s">
        <v>23</v>
      </c>
    </row>
    <row r="34" spans="1:21" ht="12.75">
      <c r="A34" s="11" t="s">
        <v>42</v>
      </c>
      <c r="C34" s="17">
        <v>99</v>
      </c>
      <c r="D34" t="s">
        <v>25</v>
      </c>
      <c r="E34">
        <v>18185</v>
      </c>
      <c r="F34" s="5">
        <f t="shared" si="1"/>
        <v>181.85</v>
      </c>
      <c r="G34">
        <v>190</v>
      </c>
      <c r="H34" s="6">
        <f t="shared" si="2"/>
        <v>1.9</v>
      </c>
      <c r="I34">
        <v>882</v>
      </c>
      <c r="J34" s="7">
        <f t="shared" si="3"/>
        <v>0.882</v>
      </c>
      <c r="K34">
        <v>32015</v>
      </c>
      <c r="L34" s="8">
        <f t="shared" si="4"/>
        <v>320.15</v>
      </c>
      <c r="M34">
        <v>32331</v>
      </c>
      <c r="N34" s="8">
        <f t="shared" si="0"/>
        <v>323.31</v>
      </c>
      <c r="O34">
        <v>2005</v>
      </c>
      <c r="P34">
        <v>1</v>
      </c>
      <c r="Q34">
        <v>1012005</v>
      </c>
      <c r="R34" s="8">
        <f>+N34*1.226</f>
        <v>396.37806</v>
      </c>
      <c r="S34" s="9" t="s">
        <v>23</v>
      </c>
      <c r="T34" s="9" t="s">
        <v>23</v>
      </c>
      <c r="U34" s="9" t="s">
        <v>23</v>
      </c>
    </row>
    <row r="35" spans="1:21" ht="12.75">
      <c r="A35" s="11" t="s">
        <v>42</v>
      </c>
      <c r="C35" s="17">
        <v>99</v>
      </c>
      <c r="D35" t="s">
        <v>26</v>
      </c>
      <c r="E35">
        <v>18185</v>
      </c>
      <c r="F35" s="5">
        <f t="shared" si="1"/>
        <v>181.85</v>
      </c>
      <c r="G35">
        <v>100</v>
      </c>
      <c r="H35" s="6">
        <f t="shared" si="2"/>
        <v>1</v>
      </c>
      <c r="I35">
        <v>882</v>
      </c>
      <c r="J35" s="7">
        <f t="shared" si="3"/>
        <v>0.882</v>
      </c>
      <c r="K35">
        <v>16850</v>
      </c>
      <c r="L35" s="8">
        <f t="shared" si="4"/>
        <v>168.5</v>
      </c>
      <c r="M35">
        <v>17017</v>
      </c>
      <c r="N35" s="8">
        <f t="shared" si="0"/>
        <v>170.17</v>
      </c>
      <c r="O35">
        <v>2005</v>
      </c>
      <c r="P35">
        <v>1</v>
      </c>
      <c r="Q35">
        <v>1012005</v>
      </c>
      <c r="R35" s="8">
        <f>+N35*1.226</f>
        <v>208.62841999999998</v>
      </c>
      <c r="S35" s="9" t="s">
        <v>23</v>
      </c>
      <c r="T35" s="9" t="s">
        <v>23</v>
      </c>
      <c r="U35" s="9" t="s">
        <v>23</v>
      </c>
    </row>
    <row r="36" spans="1:21" ht="12.75">
      <c r="A36" s="11" t="s">
        <v>42</v>
      </c>
      <c r="C36" s="17">
        <v>99</v>
      </c>
      <c r="D36" t="s">
        <v>27</v>
      </c>
      <c r="E36">
        <v>18185</v>
      </c>
      <c r="F36" s="5">
        <f t="shared" si="1"/>
        <v>181.85</v>
      </c>
      <c r="G36">
        <v>160</v>
      </c>
      <c r="H36" s="6">
        <f t="shared" si="2"/>
        <v>1.6</v>
      </c>
      <c r="I36">
        <v>882</v>
      </c>
      <c r="J36" s="7">
        <f t="shared" si="3"/>
        <v>0.882</v>
      </c>
      <c r="K36">
        <v>26960</v>
      </c>
      <c r="L36" s="8">
        <f t="shared" si="4"/>
        <v>269.6</v>
      </c>
      <c r="M36">
        <v>27227</v>
      </c>
      <c r="N36" s="8">
        <f t="shared" si="0"/>
        <v>272.27</v>
      </c>
      <c r="O36">
        <v>2005</v>
      </c>
      <c r="P36">
        <v>1</v>
      </c>
      <c r="Q36">
        <v>1012005</v>
      </c>
      <c r="R36" s="8">
        <f>+N36*1.226</f>
        <v>333.80301999999995</v>
      </c>
      <c r="S36" s="9" t="s">
        <v>23</v>
      </c>
      <c r="T36" s="9" t="s">
        <v>23</v>
      </c>
      <c r="U36" s="9" t="s">
        <v>23</v>
      </c>
    </row>
    <row r="37" spans="1:21" ht="12.75">
      <c r="A37" s="11" t="s">
        <v>42</v>
      </c>
      <c r="C37" s="17">
        <v>99</v>
      </c>
      <c r="D37" t="s">
        <v>28</v>
      </c>
      <c r="E37">
        <v>100</v>
      </c>
      <c r="F37" s="5">
        <f t="shared" si="1"/>
        <v>1</v>
      </c>
      <c r="G37">
        <v>246795</v>
      </c>
      <c r="H37" s="6">
        <f t="shared" si="2"/>
        <v>2467.95</v>
      </c>
      <c r="I37">
        <v>882</v>
      </c>
      <c r="J37" s="7">
        <f t="shared" si="3"/>
        <v>0.882</v>
      </c>
      <c r="K37">
        <v>232234</v>
      </c>
      <c r="L37" s="8">
        <f t="shared" si="4"/>
        <v>2322.34</v>
      </c>
      <c r="M37">
        <v>348351</v>
      </c>
      <c r="N37" s="8">
        <f t="shared" si="0"/>
        <v>3483.51</v>
      </c>
      <c r="O37">
        <v>2005</v>
      </c>
      <c r="P37">
        <v>1</v>
      </c>
      <c r="Q37">
        <v>1012005</v>
      </c>
      <c r="R37" s="11" t="s">
        <v>23</v>
      </c>
      <c r="S37" s="9">
        <f>VALUE(N37)</f>
        <v>3483.51</v>
      </c>
      <c r="T37" s="9" t="s">
        <v>23</v>
      </c>
      <c r="U37" s="9" t="s">
        <v>23</v>
      </c>
    </row>
    <row r="38" spans="1:21" ht="12.75">
      <c r="A38" s="11" t="s">
        <v>42</v>
      </c>
      <c r="C38" s="17">
        <v>99</v>
      </c>
      <c r="D38" t="s">
        <v>29</v>
      </c>
      <c r="E38">
        <v>100</v>
      </c>
      <c r="F38" s="5">
        <f t="shared" si="1"/>
        <v>1</v>
      </c>
      <c r="G38">
        <v>286935</v>
      </c>
      <c r="H38" s="6">
        <f t="shared" si="2"/>
        <v>2869.35</v>
      </c>
      <c r="I38">
        <v>882</v>
      </c>
      <c r="J38" s="7">
        <f t="shared" si="3"/>
        <v>0.882</v>
      </c>
      <c r="K38">
        <v>270006</v>
      </c>
      <c r="L38" s="8">
        <f t="shared" si="4"/>
        <v>2700.06</v>
      </c>
      <c r="M38">
        <v>405009</v>
      </c>
      <c r="N38" s="8">
        <f t="shared" si="0"/>
        <v>4050.09</v>
      </c>
      <c r="O38">
        <v>2005</v>
      </c>
      <c r="P38">
        <v>1</v>
      </c>
      <c r="Q38">
        <v>1012005</v>
      </c>
      <c r="R38" s="11" t="s">
        <v>23</v>
      </c>
      <c r="S38" s="9">
        <f>VALUE(N38)</f>
        <v>4050.09</v>
      </c>
      <c r="T38" s="9" t="s">
        <v>23</v>
      </c>
      <c r="U38" s="9" t="s">
        <v>23</v>
      </c>
    </row>
    <row r="39" spans="1:21" ht="12.75">
      <c r="A39" s="11" t="s">
        <v>42</v>
      </c>
      <c r="C39" s="17">
        <v>99</v>
      </c>
      <c r="D39" t="s">
        <v>30</v>
      </c>
      <c r="E39">
        <v>18185</v>
      </c>
      <c r="F39" s="5">
        <f t="shared" si="1"/>
        <v>181.85</v>
      </c>
      <c r="G39">
        <v>175</v>
      </c>
      <c r="H39" s="6">
        <f t="shared" si="2"/>
        <v>1.75</v>
      </c>
      <c r="I39">
        <v>882</v>
      </c>
      <c r="J39" s="7">
        <f t="shared" si="3"/>
        <v>0.882</v>
      </c>
      <c r="K39">
        <v>29487</v>
      </c>
      <c r="L39" s="8">
        <f t="shared" si="4"/>
        <v>294.87</v>
      </c>
      <c r="M39">
        <v>29779</v>
      </c>
      <c r="N39" s="8">
        <f t="shared" si="0"/>
        <v>297.79</v>
      </c>
      <c r="O39">
        <v>2005</v>
      </c>
      <c r="P39">
        <v>1</v>
      </c>
      <c r="Q39">
        <v>1012005</v>
      </c>
      <c r="R39" s="11" t="s">
        <v>23</v>
      </c>
      <c r="S39" s="9" t="s">
        <v>23</v>
      </c>
      <c r="T39" s="9" t="s">
        <v>23</v>
      </c>
      <c r="U39" s="9" t="s">
        <v>23</v>
      </c>
    </row>
    <row r="40" spans="1:21" ht="12.75">
      <c r="A40" s="11" t="s">
        <v>42</v>
      </c>
      <c r="C40" s="17">
        <v>99</v>
      </c>
      <c r="D40" t="s">
        <v>31</v>
      </c>
      <c r="E40">
        <v>18185</v>
      </c>
      <c r="F40" s="5">
        <f t="shared" si="1"/>
        <v>181.85</v>
      </c>
      <c r="G40">
        <v>275</v>
      </c>
      <c r="H40" s="6">
        <f t="shared" si="2"/>
        <v>2.75</v>
      </c>
      <c r="I40">
        <v>882</v>
      </c>
      <c r="J40" s="7">
        <f t="shared" si="3"/>
        <v>0.882</v>
      </c>
      <c r="K40">
        <v>46337</v>
      </c>
      <c r="L40" s="8">
        <f t="shared" si="4"/>
        <v>463.37</v>
      </c>
      <c r="M40">
        <v>46796</v>
      </c>
      <c r="N40" s="8">
        <f t="shared" si="0"/>
        <v>467.96</v>
      </c>
      <c r="O40">
        <v>2005</v>
      </c>
      <c r="P40">
        <v>1</v>
      </c>
      <c r="Q40">
        <v>1012005</v>
      </c>
      <c r="R40" s="8">
        <f>+N40*1.226</f>
        <v>573.7189599999999</v>
      </c>
      <c r="S40" s="9" t="s">
        <v>23</v>
      </c>
      <c r="T40" s="9" t="s">
        <v>23</v>
      </c>
      <c r="U40" s="9" t="s">
        <v>23</v>
      </c>
    </row>
    <row r="41" spans="1:21" ht="12.75">
      <c r="A41" s="11" t="s">
        <v>42</v>
      </c>
      <c r="C41" s="17">
        <v>99</v>
      </c>
      <c r="D41" t="s">
        <v>32</v>
      </c>
      <c r="E41">
        <v>18185</v>
      </c>
      <c r="F41" s="5">
        <f t="shared" si="1"/>
        <v>181.85</v>
      </c>
      <c r="G41">
        <v>325</v>
      </c>
      <c r="H41" s="6">
        <f t="shared" si="2"/>
        <v>3.25</v>
      </c>
      <c r="I41">
        <v>882</v>
      </c>
      <c r="J41" s="7">
        <f t="shared" si="3"/>
        <v>0.882</v>
      </c>
      <c r="K41">
        <v>54762</v>
      </c>
      <c r="L41" s="8">
        <f t="shared" si="4"/>
        <v>547.62</v>
      </c>
      <c r="M41">
        <v>55304</v>
      </c>
      <c r="N41" s="8">
        <f t="shared" si="0"/>
        <v>553.04</v>
      </c>
      <c r="O41">
        <v>2005</v>
      </c>
      <c r="P41">
        <v>1</v>
      </c>
      <c r="Q41">
        <v>1012005</v>
      </c>
      <c r="R41" s="8">
        <f>+N41*1.226</f>
        <v>678.0270399999999</v>
      </c>
      <c r="S41" s="9" t="s">
        <v>23</v>
      </c>
      <c r="T41" s="9" t="s">
        <v>23</v>
      </c>
      <c r="U41" s="9" t="s">
        <v>23</v>
      </c>
    </row>
    <row r="42" spans="1:21" ht="12.75">
      <c r="A42" s="11" t="s">
        <v>42</v>
      </c>
      <c r="C42" s="17">
        <v>99</v>
      </c>
      <c r="D42" t="s">
        <v>33</v>
      </c>
      <c r="E42">
        <v>100</v>
      </c>
      <c r="F42" s="5">
        <f t="shared" si="1"/>
        <v>1</v>
      </c>
      <c r="G42">
        <v>100</v>
      </c>
      <c r="H42" s="6">
        <f t="shared" si="2"/>
        <v>1</v>
      </c>
      <c r="I42">
        <v>882</v>
      </c>
      <c r="J42" s="7">
        <f t="shared" si="3"/>
        <v>0.882</v>
      </c>
      <c r="K42">
        <v>700</v>
      </c>
      <c r="L42" s="8">
        <f t="shared" si="4"/>
        <v>7</v>
      </c>
      <c r="M42">
        <v>1050</v>
      </c>
      <c r="N42" s="8">
        <f t="shared" si="0"/>
        <v>10.5</v>
      </c>
      <c r="O42">
        <v>2005</v>
      </c>
      <c r="P42">
        <v>1</v>
      </c>
      <c r="Q42">
        <v>1012005</v>
      </c>
      <c r="R42" s="8" t="s">
        <v>23</v>
      </c>
      <c r="S42" s="9">
        <f>VALUE(N42)</f>
        <v>10.5</v>
      </c>
      <c r="T42" s="9" t="s">
        <v>23</v>
      </c>
      <c r="U42" s="9" t="s">
        <v>23</v>
      </c>
    </row>
    <row r="43" spans="1:21" ht="12.75">
      <c r="A43" s="11" t="s">
        <v>42</v>
      </c>
      <c r="C43" s="17">
        <v>99</v>
      </c>
      <c r="D43" t="s">
        <v>34</v>
      </c>
      <c r="E43">
        <v>100</v>
      </c>
      <c r="F43" s="5">
        <f t="shared" si="1"/>
        <v>1</v>
      </c>
      <c r="G43">
        <v>100</v>
      </c>
      <c r="H43" s="6">
        <f t="shared" si="2"/>
        <v>1</v>
      </c>
      <c r="I43">
        <v>882</v>
      </c>
      <c r="J43" s="7">
        <f t="shared" si="3"/>
        <v>0.882</v>
      </c>
      <c r="K43">
        <v>1867</v>
      </c>
      <c r="L43" s="8">
        <f t="shared" si="4"/>
        <v>18.67</v>
      </c>
      <c r="M43">
        <v>2801</v>
      </c>
      <c r="N43" s="8">
        <f t="shared" si="0"/>
        <v>28.01</v>
      </c>
      <c r="O43">
        <v>2005</v>
      </c>
      <c r="P43">
        <v>1</v>
      </c>
      <c r="Q43">
        <v>1012005</v>
      </c>
      <c r="R43" s="8" t="s">
        <v>23</v>
      </c>
      <c r="S43" s="9">
        <f>VALUE(N43)</f>
        <v>28.01</v>
      </c>
      <c r="T43" s="9" t="s">
        <v>23</v>
      </c>
      <c r="U43" s="9" t="s">
        <v>23</v>
      </c>
    </row>
    <row r="44" spans="1:21" ht="12.75">
      <c r="A44" s="11" t="s">
        <v>42</v>
      </c>
      <c r="C44" s="17">
        <v>99</v>
      </c>
      <c r="D44" t="s">
        <v>35</v>
      </c>
      <c r="E44">
        <v>18185</v>
      </c>
      <c r="F44" s="5">
        <f t="shared" si="1"/>
        <v>181.85</v>
      </c>
      <c r="G44">
        <v>160</v>
      </c>
      <c r="H44" s="6">
        <f t="shared" si="2"/>
        <v>1.6</v>
      </c>
      <c r="I44">
        <v>882</v>
      </c>
      <c r="J44" s="7">
        <f t="shared" si="3"/>
        <v>0.882</v>
      </c>
      <c r="K44">
        <v>26960</v>
      </c>
      <c r="L44" s="8">
        <f t="shared" si="4"/>
        <v>269.6</v>
      </c>
      <c r="M44">
        <v>27227</v>
      </c>
      <c r="N44" s="8">
        <f t="shared" si="0"/>
        <v>272.27</v>
      </c>
      <c r="O44">
        <v>2005</v>
      </c>
      <c r="P44">
        <v>1</v>
      </c>
      <c r="Q44">
        <v>1012005</v>
      </c>
      <c r="R44" s="8">
        <f>+N44*1.226</f>
        <v>333.80301999999995</v>
      </c>
      <c r="S44" s="9" t="s">
        <v>23</v>
      </c>
      <c r="T44" s="9" t="s">
        <v>23</v>
      </c>
      <c r="U44" s="9" t="s">
        <v>23</v>
      </c>
    </row>
    <row r="45" spans="1:21" ht="12.75">
      <c r="A45" s="11" t="s">
        <v>42</v>
      </c>
      <c r="C45" s="17">
        <v>99</v>
      </c>
      <c r="D45" t="s">
        <v>36</v>
      </c>
      <c r="E45">
        <v>18185</v>
      </c>
      <c r="F45" s="5">
        <f t="shared" si="1"/>
        <v>181.85</v>
      </c>
      <c r="G45">
        <v>100</v>
      </c>
      <c r="H45" s="6">
        <f t="shared" si="2"/>
        <v>1</v>
      </c>
      <c r="I45">
        <v>882</v>
      </c>
      <c r="J45" s="7">
        <f t="shared" si="3"/>
        <v>0.882</v>
      </c>
      <c r="K45">
        <v>16850</v>
      </c>
      <c r="L45" s="8">
        <f t="shared" si="4"/>
        <v>168.5</v>
      </c>
      <c r="M45">
        <v>17017</v>
      </c>
      <c r="N45" s="8">
        <f t="shared" si="0"/>
        <v>170.17</v>
      </c>
      <c r="O45">
        <v>2005</v>
      </c>
      <c r="P45">
        <v>1</v>
      </c>
      <c r="Q45">
        <v>1012005</v>
      </c>
      <c r="R45" s="8">
        <f>+N45*1.226</f>
        <v>208.62841999999998</v>
      </c>
      <c r="S45" s="9" t="s">
        <v>23</v>
      </c>
      <c r="T45" s="9" t="s">
        <v>23</v>
      </c>
      <c r="U45" s="9" t="s">
        <v>23</v>
      </c>
    </row>
    <row r="46" spans="1:21" ht="12.75">
      <c r="A46" s="13" t="s">
        <v>91</v>
      </c>
      <c r="C46" s="17"/>
      <c r="F46" s="5"/>
      <c r="H46" s="6"/>
      <c r="J46" s="7"/>
      <c r="L46" s="8"/>
      <c r="N46" s="8"/>
      <c r="R46" s="11"/>
      <c r="S46" s="9"/>
      <c r="T46" s="9"/>
      <c r="U46" s="9"/>
    </row>
    <row r="47" spans="1:21" ht="12.75">
      <c r="A47" s="11" t="s">
        <v>43</v>
      </c>
      <c r="C47" s="17">
        <v>0</v>
      </c>
      <c r="D47" t="s">
        <v>22</v>
      </c>
      <c r="E47">
        <v>100</v>
      </c>
      <c r="F47" s="5">
        <f t="shared" si="1"/>
        <v>1</v>
      </c>
      <c r="G47">
        <v>100</v>
      </c>
      <c r="H47" s="6">
        <f t="shared" si="2"/>
        <v>1</v>
      </c>
      <c r="I47">
        <v>838</v>
      </c>
      <c r="J47" s="7">
        <f t="shared" si="3"/>
        <v>0.838</v>
      </c>
      <c r="K47">
        <v>590</v>
      </c>
      <c r="L47" s="8">
        <f t="shared" si="4"/>
        <v>5.9</v>
      </c>
      <c r="M47">
        <v>596</v>
      </c>
      <c r="N47" s="8">
        <f t="shared" si="0"/>
        <v>5.96</v>
      </c>
      <c r="O47">
        <v>2005</v>
      </c>
      <c r="P47">
        <v>1</v>
      </c>
      <c r="Q47">
        <v>1012005</v>
      </c>
      <c r="R47" s="11" t="s">
        <v>23</v>
      </c>
      <c r="S47" s="8">
        <f>+M47*0.015</f>
        <v>8.94</v>
      </c>
      <c r="T47" s="8">
        <f>+(K47*1.25)/100</f>
        <v>7.375</v>
      </c>
      <c r="U47" s="8">
        <f>+(M47*1.25)/100</f>
        <v>7.45</v>
      </c>
    </row>
    <row r="48" spans="1:21" ht="12.75">
      <c r="A48" s="11" t="s">
        <v>43</v>
      </c>
      <c r="C48" s="17">
        <v>0</v>
      </c>
      <c r="D48" t="s">
        <v>24</v>
      </c>
      <c r="E48">
        <v>18185</v>
      </c>
      <c r="F48" s="5">
        <f t="shared" si="1"/>
        <v>181.85</v>
      </c>
      <c r="G48">
        <v>120</v>
      </c>
      <c r="H48" s="6">
        <f t="shared" si="2"/>
        <v>1.2</v>
      </c>
      <c r="I48">
        <v>838</v>
      </c>
      <c r="J48" s="7">
        <f t="shared" si="3"/>
        <v>0.838</v>
      </c>
      <c r="K48">
        <v>19541</v>
      </c>
      <c r="L48" s="8">
        <f t="shared" si="4"/>
        <v>195.41</v>
      </c>
      <c r="M48">
        <v>19734</v>
      </c>
      <c r="N48" s="8">
        <f t="shared" si="0"/>
        <v>197.34</v>
      </c>
      <c r="O48">
        <v>2005</v>
      </c>
      <c r="P48">
        <v>1</v>
      </c>
      <c r="Q48">
        <v>1012005</v>
      </c>
      <c r="R48" s="8">
        <f>+N48*1.226</f>
        <v>241.93884</v>
      </c>
      <c r="S48" s="9" t="s">
        <v>23</v>
      </c>
      <c r="T48" s="9" t="s">
        <v>23</v>
      </c>
      <c r="U48" s="9" t="s">
        <v>23</v>
      </c>
    </row>
    <row r="49" spans="1:21" ht="12.75">
      <c r="A49" s="11" t="s">
        <v>43</v>
      </c>
      <c r="C49" s="17">
        <v>0</v>
      </c>
      <c r="D49" t="s">
        <v>25</v>
      </c>
      <c r="E49">
        <v>18185</v>
      </c>
      <c r="F49" s="5">
        <f t="shared" si="1"/>
        <v>181.85</v>
      </c>
      <c r="G49">
        <v>190</v>
      </c>
      <c r="H49" s="6">
        <f t="shared" si="2"/>
        <v>1.9</v>
      </c>
      <c r="I49">
        <v>838</v>
      </c>
      <c r="J49" s="7">
        <f t="shared" si="3"/>
        <v>0.838</v>
      </c>
      <c r="K49">
        <v>30940</v>
      </c>
      <c r="L49" s="8">
        <f t="shared" si="4"/>
        <v>309.4</v>
      </c>
      <c r="M49">
        <v>31246</v>
      </c>
      <c r="N49" s="8">
        <f t="shared" si="0"/>
        <v>312.46</v>
      </c>
      <c r="O49">
        <v>2005</v>
      </c>
      <c r="P49">
        <v>1</v>
      </c>
      <c r="Q49">
        <v>1012005</v>
      </c>
      <c r="R49" s="8">
        <f>+N49*1.226</f>
        <v>383.07595999999995</v>
      </c>
      <c r="S49" s="9" t="s">
        <v>23</v>
      </c>
      <c r="T49" s="9" t="s">
        <v>23</v>
      </c>
      <c r="U49" s="9" t="s">
        <v>23</v>
      </c>
    </row>
    <row r="50" spans="1:21" ht="12.75">
      <c r="A50" s="11" t="s">
        <v>43</v>
      </c>
      <c r="C50" s="17">
        <v>0</v>
      </c>
      <c r="D50" t="s">
        <v>26</v>
      </c>
      <c r="E50">
        <v>18185</v>
      </c>
      <c r="F50" s="5">
        <f t="shared" si="1"/>
        <v>181.85</v>
      </c>
      <c r="G50">
        <v>100</v>
      </c>
      <c r="H50" s="6">
        <f t="shared" si="2"/>
        <v>1</v>
      </c>
      <c r="I50">
        <v>838</v>
      </c>
      <c r="J50" s="7">
        <f t="shared" si="3"/>
        <v>0.838</v>
      </c>
      <c r="K50">
        <v>16284</v>
      </c>
      <c r="L50" s="8">
        <f t="shared" si="4"/>
        <v>162.84</v>
      </c>
      <c r="M50">
        <v>16445</v>
      </c>
      <c r="N50" s="8">
        <f t="shared" si="0"/>
        <v>164.45</v>
      </c>
      <c r="O50">
        <v>2005</v>
      </c>
      <c r="P50">
        <v>1</v>
      </c>
      <c r="Q50">
        <v>1012005</v>
      </c>
      <c r="R50" s="8">
        <f>+N50*1.226</f>
        <v>201.61569999999998</v>
      </c>
      <c r="S50" s="9" t="s">
        <v>23</v>
      </c>
      <c r="T50" s="9" t="s">
        <v>23</v>
      </c>
      <c r="U50" s="9" t="s">
        <v>23</v>
      </c>
    </row>
    <row r="51" spans="1:21" ht="12.75">
      <c r="A51" s="11" t="s">
        <v>43</v>
      </c>
      <c r="C51" s="17">
        <v>0</v>
      </c>
      <c r="D51" t="s">
        <v>27</v>
      </c>
      <c r="E51">
        <v>18185</v>
      </c>
      <c r="F51" s="5">
        <f t="shared" si="1"/>
        <v>181.85</v>
      </c>
      <c r="G51">
        <v>160</v>
      </c>
      <c r="H51" s="6">
        <f t="shared" si="2"/>
        <v>1.6</v>
      </c>
      <c r="I51">
        <v>838</v>
      </c>
      <c r="J51" s="7">
        <f t="shared" si="3"/>
        <v>0.838</v>
      </c>
      <c r="K51">
        <v>26054</v>
      </c>
      <c r="L51" s="8">
        <f t="shared" si="4"/>
        <v>260.54</v>
      </c>
      <c r="M51">
        <v>26312</v>
      </c>
      <c r="N51" s="8">
        <f t="shared" si="0"/>
        <v>263.12</v>
      </c>
      <c r="O51">
        <v>2005</v>
      </c>
      <c r="P51">
        <v>1</v>
      </c>
      <c r="Q51">
        <v>1012005</v>
      </c>
      <c r="R51" s="8">
        <f>+N51*1.226</f>
        <v>322.58512</v>
      </c>
      <c r="S51" s="9" t="s">
        <v>23</v>
      </c>
      <c r="T51" s="9" t="s">
        <v>23</v>
      </c>
      <c r="U51" s="9" t="s">
        <v>23</v>
      </c>
    </row>
    <row r="52" spans="1:21" ht="12.75">
      <c r="A52" s="11" t="s">
        <v>43</v>
      </c>
      <c r="C52" s="17">
        <v>0</v>
      </c>
      <c r="D52" t="s">
        <v>28</v>
      </c>
      <c r="E52">
        <v>100</v>
      </c>
      <c r="F52" s="5">
        <f t="shared" si="1"/>
        <v>1</v>
      </c>
      <c r="G52">
        <v>246795</v>
      </c>
      <c r="H52" s="6">
        <f t="shared" si="2"/>
        <v>2467.95</v>
      </c>
      <c r="I52">
        <v>838</v>
      </c>
      <c r="J52" s="7">
        <f t="shared" si="3"/>
        <v>0.838</v>
      </c>
      <c r="K52">
        <v>226805</v>
      </c>
      <c r="L52" s="8">
        <f t="shared" si="4"/>
        <v>2268.05</v>
      </c>
      <c r="M52">
        <v>340207</v>
      </c>
      <c r="N52" s="8">
        <f t="shared" si="0"/>
        <v>3402.07</v>
      </c>
      <c r="O52">
        <v>2005</v>
      </c>
      <c r="P52">
        <v>1</v>
      </c>
      <c r="Q52">
        <v>1012005</v>
      </c>
      <c r="R52" s="11" t="s">
        <v>23</v>
      </c>
      <c r="S52" s="9">
        <f>VALUE(N52)</f>
        <v>3402.07</v>
      </c>
      <c r="T52" s="9" t="s">
        <v>23</v>
      </c>
      <c r="U52" s="9" t="s">
        <v>23</v>
      </c>
    </row>
    <row r="53" spans="1:21" ht="12.75">
      <c r="A53" s="11" t="s">
        <v>43</v>
      </c>
      <c r="C53" s="17">
        <v>0</v>
      </c>
      <c r="D53" t="s">
        <v>29</v>
      </c>
      <c r="E53">
        <v>100</v>
      </c>
      <c r="F53" s="5">
        <f t="shared" si="1"/>
        <v>1</v>
      </c>
      <c r="G53">
        <v>286935</v>
      </c>
      <c r="H53" s="6">
        <f t="shared" si="2"/>
        <v>2869.35</v>
      </c>
      <c r="I53">
        <v>838</v>
      </c>
      <c r="J53" s="7">
        <f t="shared" si="3"/>
        <v>0.838</v>
      </c>
      <c r="K53">
        <v>263693</v>
      </c>
      <c r="L53" s="8">
        <f t="shared" si="4"/>
        <v>2636.93</v>
      </c>
      <c r="M53">
        <v>395540</v>
      </c>
      <c r="N53" s="8">
        <f t="shared" si="0"/>
        <v>3955.4</v>
      </c>
      <c r="O53">
        <v>2005</v>
      </c>
      <c r="P53">
        <v>1</v>
      </c>
      <c r="Q53">
        <v>1012005</v>
      </c>
      <c r="R53" s="11" t="s">
        <v>23</v>
      </c>
      <c r="S53" s="9">
        <f>VALUE(N53)</f>
        <v>3955.4</v>
      </c>
      <c r="T53" s="9" t="s">
        <v>23</v>
      </c>
      <c r="U53" s="9" t="s">
        <v>23</v>
      </c>
    </row>
    <row r="54" spans="1:21" ht="12.75">
      <c r="A54" s="11" t="s">
        <v>43</v>
      </c>
      <c r="C54" s="17">
        <v>0</v>
      </c>
      <c r="D54" t="s">
        <v>30</v>
      </c>
      <c r="E54">
        <v>18185</v>
      </c>
      <c r="F54" s="5">
        <f t="shared" si="1"/>
        <v>181.85</v>
      </c>
      <c r="G54">
        <v>175</v>
      </c>
      <c r="H54" s="6">
        <f t="shared" si="2"/>
        <v>1.75</v>
      </c>
      <c r="I54">
        <v>838</v>
      </c>
      <c r="J54" s="7">
        <f t="shared" si="3"/>
        <v>0.838</v>
      </c>
      <c r="K54">
        <v>28497</v>
      </c>
      <c r="L54" s="8">
        <f t="shared" si="4"/>
        <v>284.97</v>
      </c>
      <c r="M54">
        <v>28779</v>
      </c>
      <c r="N54" s="8">
        <f t="shared" si="0"/>
        <v>287.79</v>
      </c>
      <c r="O54">
        <v>2005</v>
      </c>
      <c r="P54">
        <v>1</v>
      </c>
      <c r="Q54">
        <v>1012005</v>
      </c>
      <c r="R54" s="11" t="s">
        <v>23</v>
      </c>
      <c r="S54" s="9" t="s">
        <v>23</v>
      </c>
      <c r="T54" s="9" t="s">
        <v>23</v>
      </c>
      <c r="U54" s="9" t="s">
        <v>23</v>
      </c>
    </row>
    <row r="55" spans="1:21" ht="12.75">
      <c r="A55" s="11" t="s">
        <v>43</v>
      </c>
      <c r="C55" s="17">
        <v>0</v>
      </c>
      <c r="D55" t="s">
        <v>31</v>
      </c>
      <c r="E55">
        <v>18185</v>
      </c>
      <c r="F55" s="5">
        <f t="shared" si="1"/>
        <v>181.85</v>
      </c>
      <c r="G55">
        <v>275</v>
      </c>
      <c r="H55" s="6">
        <f t="shared" si="2"/>
        <v>2.75</v>
      </c>
      <c r="I55">
        <v>838</v>
      </c>
      <c r="J55" s="7">
        <f t="shared" si="3"/>
        <v>0.838</v>
      </c>
      <c r="K55">
        <v>44781</v>
      </c>
      <c r="L55" s="8">
        <f t="shared" si="4"/>
        <v>447.81</v>
      </c>
      <c r="M55">
        <v>45225</v>
      </c>
      <c r="N55" s="8">
        <f t="shared" si="0"/>
        <v>452.25</v>
      </c>
      <c r="O55">
        <v>2005</v>
      </c>
      <c r="P55">
        <v>1</v>
      </c>
      <c r="Q55">
        <v>1012005</v>
      </c>
      <c r="R55" s="8">
        <f>+N55*1.226</f>
        <v>554.4585</v>
      </c>
      <c r="S55" s="9" t="s">
        <v>23</v>
      </c>
      <c r="T55" s="9" t="s">
        <v>23</v>
      </c>
      <c r="U55" s="9" t="s">
        <v>23</v>
      </c>
    </row>
    <row r="56" spans="1:21" ht="12.75">
      <c r="A56" s="11" t="s">
        <v>43</v>
      </c>
      <c r="C56" s="17">
        <v>0</v>
      </c>
      <c r="D56" t="s">
        <v>32</v>
      </c>
      <c r="E56">
        <v>18185</v>
      </c>
      <c r="F56" s="5">
        <f t="shared" si="1"/>
        <v>181.85</v>
      </c>
      <c r="G56">
        <v>325</v>
      </c>
      <c r="H56" s="6">
        <f t="shared" si="2"/>
        <v>3.25</v>
      </c>
      <c r="I56">
        <v>838</v>
      </c>
      <c r="J56" s="7">
        <f t="shared" si="3"/>
        <v>0.838</v>
      </c>
      <c r="K56">
        <v>52923</v>
      </c>
      <c r="L56" s="8">
        <f t="shared" si="4"/>
        <v>529.23</v>
      </c>
      <c r="M56">
        <v>53447</v>
      </c>
      <c r="N56" s="8">
        <f t="shared" si="0"/>
        <v>534.47</v>
      </c>
      <c r="O56">
        <v>2005</v>
      </c>
      <c r="P56">
        <v>1</v>
      </c>
      <c r="Q56">
        <v>1012005</v>
      </c>
      <c r="R56" s="8">
        <f>+N56*1.226</f>
        <v>655.26022</v>
      </c>
      <c r="S56" s="9" t="s">
        <v>23</v>
      </c>
      <c r="T56" s="9" t="s">
        <v>23</v>
      </c>
      <c r="U56" s="9" t="s">
        <v>23</v>
      </c>
    </row>
    <row r="57" spans="1:21" ht="12.75">
      <c r="A57" s="11" t="s">
        <v>43</v>
      </c>
      <c r="C57" s="17">
        <v>0</v>
      </c>
      <c r="D57" t="s">
        <v>33</v>
      </c>
      <c r="E57">
        <v>100</v>
      </c>
      <c r="F57" s="5">
        <f t="shared" si="1"/>
        <v>1</v>
      </c>
      <c r="G57">
        <v>100</v>
      </c>
      <c r="H57" s="6">
        <f t="shared" si="2"/>
        <v>1</v>
      </c>
      <c r="I57">
        <v>838</v>
      </c>
      <c r="J57" s="7">
        <f t="shared" si="3"/>
        <v>0.838</v>
      </c>
      <c r="K57">
        <v>700</v>
      </c>
      <c r="L57" s="8">
        <f t="shared" si="4"/>
        <v>7</v>
      </c>
      <c r="M57">
        <v>1050</v>
      </c>
      <c r="N57" s="8">
        <f t="shared" si="0"/>
        <v>10.5</v>
      </c>
      <c r="O57">
        <v>2005</v>
      </c>
      <c r="P57">
        <v>1</v>
      </c>
      <c r="Q57">
        <v>1012005</v>
      </c>
      <c r="R57" s="8" t="s">
        <v>23</v>
      </c>
      <c r="S57" s="9">
        <f>VALUE(N57)</f>
        <v>10.5</v>
      </c>
      <c r="T57" s="9" t="s">
        <v>23</v>
      </c>
      <c r="U57" s="9" t="s">
        <v>23</v>
      </c>
    </row>
    <row r="58" spans="1:21" ht="12.75">
      <c r="A58" s="11" t="s">
        <v>43</v>
      </c>
      <c r="C58" s="17">
        <v>0</v>
      </c>
      <c r="D58" t="s">
        <v>34</v>
      </c>
      <c r="E58">
        <v>100</v>
      </c>
      <c r="F58" s="5">
        <f t="shared" si="1"/>
        <v>1</v>
      </c>
      <c r="G58">
        <v>100</v>
      </c>
      <c r="H58" s="6">
        <f t="shared" si="2"/>
        <v>1</v>
      </c>
      <c r="I58">
        <v>838</v>
      </c>
      <c r="J58" s="7">
        <f t="shared" si="3"/>
        <v>0.838</v>
      </c>
      <c r="K58">
        <v>1867</v>
      </c>
      <c r="L58" s="8">
        <f t="shared" si="4"/>
        <v>18.67</v>
      </c>
      <c r="M58">
        <v>2801</v>
      </c>
      <c r="N58" s="8">
        <f t="shared" si="0"/>
        <v>28.01</v>
      </c>
      <c r="O58">
        <v>2005</v>
      </c>
      <c r="P58">
        <v>1</v>
      </c>
      <c r="Q58">
        <v>1012005</v>
      </c>
      <c r="R58" s="8" t="s">
        <v>23</v>
      </c>
      <c r="S58" s="9">
        <f>VALUE(N58)</f>
        <v>28.01</v>
      </c>
      <c r="T58" s="9" t="s">
        <v>23</v>
      </c>
      <c r="U58" s="9" t="s">
        <v>23</v>
      </c>
    </row>
    <row r="59" spans="1:21" ht="12.75">
      <c r="A59" s="11" t="s">
        <v>43</v>
      </c>
      <c r="C59" s="17">
        <v>0</v>
      </c>
      <c r="D59" t="s">
        <v>35</v>
      </c>
      <c r="E59">
        <v>18185</v>
      </c>
      <c r="F59" s="5">
        <f t="shared" si="1"/>
        <v>181.85</v>
      </c>
      <c r="G59">
        <v>160</v>
      </c>
      <c r="H59" s="6">
        <f t="shared" si="2"/>
        <v>1.6</v>
      </c>
      <c r="I59">
        <v>838</v>
      </c>
      <c r="J59" s="7">
        <f t="shared" si="3"/>
        <v>0.838</v>
      </c>
      <c r="K59">
        <v>26054</v>
      </c>
      <c r="L59" s="8">
        <f t="shared" si="4"/>
        <v>260.54</v>
      </c>
      <c r="M59">
        <v>26312</v>
      </c>
      <c r="N59" s="8">
        <f t="shared" si="0"/>
        <v>263.12</v>
      </c>
      <c r="O59">
        <v>2005</v>
      </c>
      <c r="P59">
        <v>1</v>
      </c>
      <c r="Q59">
        <v>1012005</v>
      </c>
      <c r="R59" s="8">
        <f>+N59*1.226</f>
        <v>322.58512</v>
      </c>
      <c r="S59" s="9" t="s">
        <v>23</v>
      </c>
      <c r="T59" s="9" t="s">
        <v>23</v>
      </c>
      <c r="U59" s="9" t="s">
        <v>23</v>
      </c>
    </row>
    <row r="60" spans="1:21" ht="12.75">
      <c r="A60" s="11" t="s">
        <v>43</v>
      </c>
      <c r="C60" s="17">
        <v>0</v>
      </c>
      <c r="D60" t="s">
        <v>36</v>
      </c>
      <c r="E60">
        <v>18185</v>
      </c>
      <c r="F60" s="5">
        <f t="shared" si="1"/>
        <v>181.85</v>
      </c>
      <c r="G60">
        <v>100</v>
      </c>
      <c r="H60" s="6">
        <f t="shared" si="2"/>
        <v>1</v>
      </c>
      <c r="I60">
        <v>838</v>
      </c>
      <c r="J60" s="7">
        <f t="shared" si="3"/>
        <v>0.838</v>
      </c>
      <c r="K60">
        <v>16284</v>
      </c>
      <c r="L60" s="8">
        <f t="shared" si="4"/>
        <v>162.84</v>
      </c>
      <c r="M60">
        <v>16445</v>
      </c>
      <c r="N60" s="8">
        <f t="shared" si="0"/>
        <v>164.45</v>
      </c>
      <c r="O60">
        <v>2005</v>
      </c>
      <c r="P60">
        <v>1</v>
      </c>
      <c r="Q60">
        <v>1012005</v>
      </c>
      <c r="R60" s="8">
        <f>+N60*1.226</f>
        <v>201.61569999999998</v>
      </c>
      <c r="S60" s="9" t="s">
        <v>23</v>
      </c>
      <c r="T60" s="9" t="s">
        <v>23</v>
      </c>
      <c r="U60" s="9" t="s">
        <v>23</v>
      </c>
    </row>
    <row r="61" spans="1:21" ht="12.75">
      <c r="A61" s="13" t="s">
        <v>93</v>
      </c>
      <c r="C61" s="17"/>
      <c r="F61" s="5"/>
      <c r="H61" s="6"/>
      <c r="J61" s="7"/>
      <c r="L61" s="8"/>
      <c r="N61" s="8"/>
      <c r="R61" s="11"/>
      <c r="S61" s="9"/>
      <c r="T61" s="9"/>
      <c r="U61" s="9"/>
    </row>
    <row r="62" spans="1:21" ht="12.75">
      <c r="A62" s="11" t="s">
        <v>44</v>
      </c>
      <c r="C62" s="17">
        <v>13</v>
      </c>
      <c r="D62" t="s">
        <v>22</v>
      </c>
      <c r="E62">
        <v>100</v>
      </c>
      <c r="F62" s="5">
        <f t="shared" si="1"/>
        <v>1</v>
      </c>
      <c r="G62">
        <v>100</v>
      </c>
      <c r="H62" s="6">
        <f t="shared" si="2"/>
        <v>1</v>
      </c>
      <c r="I62">
        <v>839</v>
      </c>
      <c r="J62" s="7">
        <f t="shared" si="3"/>
        <v>0.839</v>
      </c>
      <c r="K62">
        <v>590</v>
      </c>
      <c r="L62" s="8">
        <f t="shared" si="4"/>
        <v>5.9</v>
      </c>
      <c r="M62">
        <v>596</v>
      </c>
      <c r="N62" s="8">
        <f t="shared" si="0"/>
        <v>5.96</v>
      </c>
      <c r="O62">
        <v>2005</v>
      </c>
      <c r="P62">
        <v>1</v>
      </c>
      <c r="Q62">
        <v>1012005</v>
      </c>
      <c r="R62" s="11" t="s">
        <v>23</v>
      </c>
      <c r="S62" s="8">
        <f>+M62*0.015</f>
        <v>8.94</v>
      </c>
      <c r="T62" s="8">
        <f>+(K62*1.25)/100</f>
        <v>7.375</v>
      </c>
      <c r="U62" s="8">
        <f>+(M62*1.25)/100</f>
        <v>7.45</v>
      </c>
    </row>
    <row r="63" spans="1:21" ht="12.75">
      <c r="A63" s="11" t="s">
        <v>44</v>
      </c>
      <c r="C63" s="17">
        <v>13</v>
      </c>
      <c r="D63" t="s">
        <v>24</v>
      </c>
      <c r="E63">
        <v>19581</v>
      </c>
      <c r="F63" s="5">
        <f t="shared" si="1"/>
        <v>195.81</v>
      </c>
      <c r="G63">
        <v>120</v>
      </c>
      <c r="H63" s="6">
        <f t="shared" si="2"/>
        <v>1.2</v>
      </c>
      <c r="I63">
        <v>839</v>
      </c>
      <c r="J63" s="7">
        <f t="shared" si="3"/>
        <v>0.839</v>
      </c>
      <c r="K63">
        <v>21058</v>
      </c>
      <c r="L63" s="8">
        <f t="shared" si="4"/>
        <v>210.58</v>
      </c>
      <c r="M63">
        <v>21266</v>
      </c>
      <c r="N63" s="8">
        <f t="shared" si="0"/>
        <v>212.66</v>
      </c>
      <c r="O63">
        <v>2005</v>
      </c>
      <c r="P63">
        <v>1</v>
      </c>
      <c r="Q63">
        <v>1012005</v>
      </c>
      <c r="R63" s="8">
        <f>+N63*1.226</f>
        <v>260.72116</v>
      </c>
      <c r="S63" s="9" t="s">
        <v>23</v>
      </c>
      <c r="T63" s="9" t="s">
        <v>23</v>
      </c>
      <c r="U63" s="9" t="s">
        <v>23</v>
      </c>
    </row>
    <row r="64" spans="1:21" ht="12.75">
      <c r="A64" s="11" t="s">
        <v>44</v>
      </c>
      <c r="C64" s="17">
        <v>13</v>
      </c>
      <c r="D64" t="s">
        <v>25</v>
      </c>
      <c r="E64">
        <v>19581</v>
      </c>
      <c r="F64" s="5">
        <f t="shared" si="1"/>
        <v>195.81</v>
      </c>
      <c r="G64">
        <v>190</v>
      </c>
      <c r="H64" s="6">
        <f t="shared" si="2"/>
        <v>1.9</v>
      </c>
      <c r="I64">
        <v>839</v>
      </c>
      <c r="J64" s="7">
        <f t="shared" si="3"/>
        <v>0.839</v>
      </c>
      <c r="K64">
        <v>33341</v>
      </c>
      <c r="L64" s="8">
        <f t="shared" si="4"/>
        <v>333.41</v>
      </c>
      <c r="M64">
        <v>33671</v>
      </c>
      <c r="N64" s="8">
        <f t="shared" si="0"/>
        <v>336.71</v>
      </c>
      <c r="O64">
        <v>2005</v>
      </c>
      <c r="P64">
        <v>1</v>
      </c>
      <c r="Q64">
        <v>1012005</v>
      </c>
      <c r="R64" s="8">
        <f>+N64*1.226</f>
        <v>412.80645999999996</v>
      </c>
      <c r="S64" s="9" t="s">
        <v>23</v>
      </c>
      <c r="T64" s="9" t="s">
        <v>23</v>
      </c>
      <c r="U64" s="9" t="s">
        <v>23</v>
      </c>
    </row>
    <row r="65" spans="1:21" ht="12.75">
      <c r="A65" s="11" t="s">
        <v>44</v>
      </c>
      <c r="C65" s="17">
        <v>13</v>
      </c>
      <c r="D65" t="s">
        <v>26</v>
      </c>
      <c r="E65">
        <v>19581</v>
      </c>
      <c r="F65" s="5">
        <f t="shared" si="1"/>
        <v>195.81</v>
      </c>
      <c r="G65">
        <v>100</v>
      </c>
      <c r="H65" s="6">
        <f t="shared" si="2"/>
        <v>1</v>
      </c>
      <c r="I65">
        <v>839</v>
      </c>
      <c r="J65" s="7">
        <f t="shared" si="3"/>
        <v>0.839</v>
      </c>
      <c r="K65">
        <v>17548</v>
      </c>
      <c r="L65" s="8">
        <f t="shared" si="4"/>
        <v>175.48</v>
      </c>
      <c r="M65">
        <v>17722</v>
      </c>
      <c r="N65" s="8">
        <f t="shared" si="0"/>
        <v>177.22</v>
      </c>
      <c r="O65">
        <v>2005</v>
      </c>
      <c r="P65">
        <v>1</v>
      </c>
      <c r="Q65">
        <v>1012005</v>
      </c>
      <c r="R65" s="8">
        <f>+N65*1.226</f>
        <v>217.27172</v>
      </c>
      <c r="S65" s="9" t="s">
        <v>23</v>
      </c>
      <c r="T65" s="9" t="s">
        <v>23</v>
      </c>
      <c r="U65" s="9" t="s">
        <v>23</v>
      </c>
    </row>
    <row r="66" spans="1:21" ht="12.75">
      <c r="A66" s="11" t="s">
        <v>44</v>
      </c>
      <c r="C66" s="17">
        <v>13</v>
      </c>
      <c r="D66" t="s">
        <v>27</v>
      </c>
      <c r="E66">
        <v>19581</v>
      </c>
      <c r="F66" s="5">
        <f t="shared" si="1"/>
        <v>195.81</v>
      </c>
      <c r="G66">
        <v>160</v>
      </c>
      <c r="H66" s="6">
        <f t="shared" si="2"/>
        <v>1.6</v>
      </c>
      <c r="I66">
        <v>839</v>
      </c>
      <c r="J66" s="7">
        <f t="shared" si="3"/>
        <v>0.839</v>
      </c>
      <c r="K66">
        <v>28077</v>
      </c>
      <c r="L66" s="8">
        <f t="shared" si="4"/>
        <v>280.77</v>
      </c>
      <c r="M66">
        <v>28355</v>
      </c>
      <c r="N66" s="8">
        <f t="shared" si="0"/>
        <v>283.55</v>
      </c>
      <c r="O66">
        <v>2005</v>
      </c>
      <c r="P66">
        <v>1</v>
      </c>
      <c r="Q66">
        <v>1012005</v>
      </c>
      <c r="R66" s="8">
        <f>+N66*1.226</f>
        <v>347.6323</v>
      </c>
      <c r="S66" s="9" t="s">
        <v>23</v>
      </c>
      <c r="T66" s="9" t="s">
        <v>23</v>
      </c>
      <c r="U66" s="9" t="s">
        <v>23</v>
      </c>
    </row>
    <row r="67" spans="1:21" ht="12.75">
      <c r="A67" s="11" t="s">
        <v>44</v>
      </c>
      <c r="C67" s="17">
        <v>13</v>
      </c>
      <c r="D67" t="s">
        <v>28</v>
      </c>
      <c r="E67">
        <v>100</v>
      </c>
      <c r="F67" s="5">
        <f t="shared" si="1"/>
        <v>1</v>
      </c>
      <c r="G67">
        <v>246795</v>
      </c>
      <c r="H67" s="6">
        <f t="shared" si="2"/>
        <v>2467.95</v>
      </c>
      <c r="I67">
        <v>839</v>
      </c>
      <c r="J67" s="7">
        <f t="shared" si="3"/>
        <v>0.839</v>
      </c>
      <c r="K67">
        <v>226928</v>
      </c>
      <c r="L67" s="8">
        <f t="shared" si="4"/>
        <v>2269.28</v>
      </c>
      <c r="M67">
        <v>340392</v>
      </c>
      <c r="N67" s="8">
        <f t="shared" si="0"/>
        <v>3403.92</v>
      </c>
      <c r="O67">
        <v>2005</v>
      </c>
      <c r="P67">
        <v>1</v>
      </c>
      <c r="Q67">
        <v>1012005</v>
      </c>
      <c r="R67" s="11" t="s">
        <v>23</v>
      </c>
      <c r="S67" s="9">
        <f>VALUE(N67)</f>
        <v>3403.92</v>
      </c>
      <c r="T67" s="9" t="s">
        <v>23</v>
      </c>
      <c r="U67" s="9" t="s">
        <v>23</v>
      </c>
    </row>
    <row r="68" spans="1:21" ht="12.75">
      <c r="A68" s="11" t="s">
        <v>44</v>
      </c>
      <c r="C68" s="17">
        <v>13</v>
      </c>
      <c r="D68" t="s">
        <v>29</v>
      </c>
      <c r="E68">
        <v>100</v>
      </c>
      <c r="F68" s="5">
        <f t="shared" si="1"/>
        <v>1</v>
      </c>
      <c r="G68">
        <v>286935</v>
      </c>
      <c r="H68" s="6">
        <f t="shared" si="2"/>
        <v>2869.35</v>
      </c>
      <c r="I68">
        <v>839</v>
      </c>
      <c r="J68" s="7">
        <f t="shared" si="3"/>
        <v>0.839</v>
      </c>
      <c r="K68">
        <v>263837</v>
      </c>
      <c r="L68" s="8">
        <f t="shared" si="4"/>
        <v>2638.37</v>
      </c>
      <c r="M68">
        <v>395755</v>
      </c>
      <c r="N68" s="8">
        <f t="shared" si="0"/>
        <v>3957.55</v>
      </c>
      <c r="O68">
        <v>2005</v>
      </c>
      <c r="P68">
        <v>1</v>
      </c>
      <c r="Q68">
        <v>1012005</v>
      </c>
      <c r="R68" s="11" t="s">
        <v>23</v>
      </c>
      <c r="S68" s="9">
        <f>VALUE(N68)</f>
        <v>3957.55</v>
      </c>
      <c r="T68" s="9" t="s">
        <v>23</v>
      </c>
      <c r="U68" s="9" t="s">
        <v>23</v>
      </c>
    </row>
    <row r="69" spans="1:21" ht="12.75">
      <c r="A69" s="11" t="s">
        <v>44</v>
      </c>
      <c r="C69" s="17">
        <v>13</v>
      </c>
      <c r="D69" t="s">
        <v>30</v>
      </c>
      <c r="E69">
        <v>19581</v>
      </c>
      <c r="F69" s="5">
        <f t="shared" si="1"/>
        <v>195.81</v>
      </c>
      <c r="G69">
        <v>175</v>
      </c>
      <c r="H69" s="6">
        <f t="shared" si="2"/>
        <v>1.75</v>
      </c>
      <c r="I69">
        <v>839</v>
      </c>
      <c r="J69" s="7">
        <f t="shared" si="3"/>
        <v>0.839</v>
      </c>
      <c r="K69">
        <v>30709</v>
      </c>
      <c r="L69" s="8">
        <f t="shared" si="4"/>
        <v>307.09</v>
      </c>
      <c r="M69">
        <v>31013</v>
      </c>
      <c r="N69" s="8">
        <f t="shared" si="0"/>
        <v>310.13</v>
      </c>
      <c r="O69">
        <v>2005</v>
      </c>
      <c r="P69">
        <v>1</v>
      </c>
      <c r="Q69">
        <v>1012005</v>
      </c>
      <c r="R69" s="11" t="s">
        <v>23</v>
      </c>
      <c r="S69" s="9" t="s">
        <v>23</v>
      </c>
      <c r="T69" s="9" t="s">
        <v>23</v>
      </c>
      <c r="U69" s="9" t="s">
        <v>23</v>
      </c>
    </row>
    <row r="70" spans="1:21" ht="12.75">
      <c r="A70" s="11" t="s">
        <v>44</v>
      </c>
      <c r="C70" s="17">
        <v>13</v>
      </c>
      <c r="D70" t="s">
        <v>31</v>
      </c>
      <c r="E70">
        <v>19581</v>
      </c>
      <c r="F70" s="5">
        <f t="shared" si="1"/>
        <v>195.81</v>
      </c>
      <c r="G70">
        <v>275</v>
      </c>
      <c r="H70" s="6">
        <f t="shared" si="2"/>
        <v>2.75</v>
      </c>
      <c r="I70">
        <v>839</v>
      </c>
      <c r="J70" s="7">
        <f t="shared" si="3"/>
        <v>0.839</v>
      </c>
      <c r="K70">
        <v>48257</v>
      </c>
      <c r="L70" s="8">
        <f t="shared" si="4"/>
        <v>482.57</v>
      </c>
      <c r="M70">
        <v>48735</v>
      </c>
      <c r="N70" s="8">
        <f aca="true" t="shared" si="5" ref="N70:N137">+M70/100</f>
        <v>487.35</v>
      </c>
      <c r="O70">
        <v>2005</v>
      </c>
      <c r="P70">
        <v>1</v>
      </c>
      <c r="Q70">
        <v>1012005</v>
      </c>
      <c r="R70" s="8">
        <f>+N70*1.226</f>
        <v>597.4911000000001</v>
      </c>
      <c r="S70" s="9" t="s">
        <v>23</v>
      </c>
      <c r="T70" s="9" t="s">
        <v>23</v>
      </c>
      <c r="U70" s="9" t="s">
        <v>23</v>
      </c>
    </row>
    <row r="71" spans="1:21" ht="12.75">
      <c r="A71" s="11" t="s">
        <v>44</v>
      </c>
      <c r="C71" s="17">
        <v>13</v>
      </c>
      <c r="D71" t="s">
        <v>32</v>
      </c>
      <c r="E71">
        <v>19581</v>
      </c>
      <c r="F71" s="5">
        <f aca="true" t="shared" si="6" ref="F71:F138">+E71/100</f>
        <v>195.81</v>
      </c>
      <c r="G71">
        <v>325</v>
      </c>
      <c r="H71" s="6">
        <f aca="true" t="shared" si="7" ref="H71:H138">+G71/100</f>
        <v>3.25</v>
      </c>
      <c r="I71">
        <v>839</v>
      </c>
      <c r="J71" s="7">
        <f aca="true" t="shared" si="8" ref="J71:J138">+I71/1000</f>
        <v>0.839</v>
      </c>
      <c r="K71">
        <v>57031</v>
      </c>
      <c r="L71" s="8">
        <f aca="true" t="shared" si="9" ref="L71:L138">+K71/100</f>
        <v>570.31</v>
      </c>
      <c r="M71">
        <v>57596</v>
      </c>
      <c r="N71" s="8">
        <f t="shared" si="5"/>
        <v>575.96</v>
      </c>
      <c r="O71">
        <v>2005</v>
      </c>
      <c r="P71">
        <v>1</v>
      </c>
      <c r="Q71">
        <v>1012005</v>
      </c>
      <c r="R71" s="8">
        <f>+N71*1.226</f>
        <v>706.12696</v>
      </c>
      <c r="S71" s="9" t="s">
        <v>23</v>
      </c>
      <c r="T71" s="9" t="s">
        <v>23</v>
      </c>
      <c r="U71" s="9" t="s">
        <v>23</v>
      </c>
    </row>
    <row r="72" spans="1:21" ht="12.75">
      <c r="A72" s="11" t="s">
        <v>44</v>
      </c>
      <c r="C72" s="17">
        <v>13</v>
      </c>
      <c r="D72" t="s">
        <v>33</v>
      </c>
      <c r="E72">
        <v>100</v>
      </c>
      <c r="F72" s="5">
        <f t="shared" si="6"/>
        <v>1</v>
      </c>
      <c r="G72">
        <v>100</v>
      </c>
      <c r="H72" s="6">
        <f t="shared" si="7"/>
        <v>1</v>
      </c>
      <c r="I72">
        <v>839</v>
      </c>
      <c r="J72" s="7">
        <f t="shared" si="8"/>
        <v>0.839</v>
      </c>
      <c r="K72">
        <v>700</v>
      </c>
      <c r="L72" s="8">
        <f t="shared" si="9"/>
        <v>7</v>
      </c>
      <c r="M72">
        <v>1050</v>
      </c>
      <c r="N72" s="8">
        <f t="shared" si="5"/>
        <v>10.5</v>
      </c>
      <c r="O72">
        <v>2005</v>
      </c>
      <c r="P72">
        <v>1</v>
      </c>
      <c r="Q72">
        <v>1012005</v>
      </c>
      <c r="R72" s="8" t="s">
        <v>23</v>
      </c>
      <c r="S72" s="9">
        <f>VALUE(N72)</f>
        <v>10.5</v>
      </c>
      <c r="T72" s="9" t="s">
        <v>23</v>
      </c>
      <c r="U72" s="9" t="s">
        <v>23</v>
      </c>
    </row>
    <row r="73" spans="1:21" ht="12.75">
      <c r="A73" s="11" t="s">
        <v>44</v>
      </c>
      <c r="C73" s="17">
        <v>13</v>
      </c>
      <c r="D73" t="s">
        <v>34</v>
      </c>
      <c r="E73">
        <v>100</v>
      </c>
      <c r="F73" s="5">
        <f t="shared" si="6"/>
        <v>1</v>
      </c>
      <c r="G73">
        <v>100</v>
      </c>
      <c r="H73" s="6">
        <f t="shared" si="7"/>
        <v>1</v>
      </c>
      <c r="I73">
        <v>839</v>
      </c>
      <c r="J73" s="7">
        <f t="shared" si="8"/>
        <v>0.839</v>
      </c>
      <c r="K73">
        <v>1867</v>
      </c>
      <c r="L73" s="8">
        <f t="shared" si="9"/>
        <v>18.67</v>
      </c>
      <c r="M73">
        <v>2801</v>
      </c>
      <c r="N73" s="8">
        <f t="shared" si="5"/>
        <v>28.01</v>
      </c>
      <c r="O73">
        <v>2005</v>
      </c>
      <c r="P73">
        <v>1</v>
      </c>
      <c r="Q73">
        <v>1012005</v>
      </c>
      <c r="R73" s="8" t="s">
        <v>23</v>
      </c>
      <c r="S73" s="8">
        <f>VALUE(N73)</f>
        <v>28.01</v>
      </c>
      <c r="T73" s="9" t="s">
        <v>23</v>
      </c>
      <c r="U73" s="9" t="s">
        <v>23</v>
      </c>
    </row>
    <row r="74" spans="1:21" ht="12.75">
      <c r="A74" s="11" t="s">
        <v>44</v>
      </c>
      <c r="C74" s="17">
        <v>13</v>
      </c>
      <c r="D74" t="s">
        <v>35</v>
      </c>
      <c r="E74">
        <v>19581</v>
      </c>
      <c r="F74" s="5">
        <f t="shared" si="6"/>
        <v>195.81</v>
      </c>
      <c r="G74">
        <v>160</v>
      </c>
      <c r="H74" s="6">
        <f t="shared" si="7"/>
        <v>1.6</v>
      </c>
      <c r="I74">
        <v>839</v>
      </c>
      <c r="J74" s="7">
        <f t="shared" si="8"/>
        <v>0.839</v>
      </c>
      <c r="K74">
        <v>28077</v>
      </c>
      <c r="L74" s="8">
        <f t="shared" si="9"/>
        <v>280.77</v>
      </c>
      <c r="M74">
        <v>28355</v>
      </c>
      <c r="N74" s="8">
        <f t="shared" si="5"/>
        <v>283.55</v>
      </c>
      <c r="O74">
        <v>2005</v>
      </c>
      <c r="P74">
        <v>1</v>
      </c>
      <c r="Q74">
        <v>1012005</v>
      </c>
      <c r="R74" s="8">
        <f>+N74*1.226</f>
        <v>347.6323</v>
      </c>
      <c r="S74" s="19" t="s">
        <v>23</v>
      </c>
      <c r="T74" s="9" t="s">
        <v>23</v>
      </c>
      <c r="U74" s="9" t="s">
        <v>23</v>
      </c>
    </row>
    <row r="75" spans="1:21" ht="12.75">
      <c r="A75" s="11" t="s">
        <v>44</v>
      </c>
      <c r="C75" s="17">
        <v>13</v>
      </c>
      <c r="D75" t="s">
        <v>36</v>
      </c>
      <c r="E75">
        <v>19581</v>
      </c>
      <c r="F75" s="5">
        <f t="shared" si="6"/>
        <v>195.81</v>
      </c>
      <c r="G75">
        <v>100</v>
      </c>
      <c r="H75" s="6">
        <f t="shared" si="7"/>
        <v>1</v>
      </c>
      <c r="I75">
        <v>839</v>
      </c>
      <c r="J75" s="7">
        <f t="shared" si="8"/>
        <v>0.839</v>
      </c>
      <c r="K75">
        <v>17548</v>
      </c>
      <c r="L75" s="8">
        <f t="shared" si="9"/>
        <v>175.48</v>
      </c>
      <c r="M75">
        <v>17722</v>
      </c>
      <c r="N75" s="8">
        <f t="shared" si="5"/>
        <v>177.22</v>
      </c>
      <c r="O75">
        <v>2005</v>
      </c>
      <c r="P75">
        <v>1</v>
      </c>
      <c r="Q75">
        <v>1012005</v>
      </c>
      <c r="R75" s="8">
        <f>+N75*1.226</f>
        <v>217.27172</v>
      </c>
      <c r="S75" s="19" t="s">
        <v>23</v>
      </c>
      <c r="T75" s="9" t="s">
        <v>23</v>
      </c>
      <c r="U75" s="9" t="s">
        <v>23</v>
      </c>
    </row>
    <row r="76" spans="1:21" ht="12.75">
      <c r="A76" s="13" t="s">
        <v>92</v>
      </c>
      <c r="C76" s="17"/>
      <c r="F76" s="5"/>
      <c r="H76" s="6"/>
      <c r="J76" s="7"/>
      <c r="L76" s="8"/>
      <c r="N76" s="8"/>
      <c r="R76" s="11"/>
      <c r="S76" s="9"/>
      <c r="T76" s="9"/>
      <c r="U76" s="9"/>
    </row>
    <row r="77" spans="1:21" ht="12.75">
      <c r="A77" s="11" t="s">
        <v>45</v>
      </c>
      <c r="C77" s="18" t="s">
        <v>154</v>
      </c>
      <c r="D77" t="s">
        <v>22</v>
      </c>
      <c r="E77">
        <v>100</v>
      </c>
      <c r="F77" s="5">
        <f t="shared" si="6"/>
        <v>1</v>
      </c>
      <c r="G77">
        <v>100</v>
      </c>
      <c r="H77" s="6">
        <f t="shared" si="7"/>
        <v>1</v>
      </c>
      <c r="I77">
        <v>893</v>
      </c>
      <c r="J77" s="7">
        <f t="shared" si="8"/>
        <v>0.893</v>
      </c>
      <c r="K77">
        <v>590</v>
      </c>
      <c r="L77" s="8">
        <f t="shared" si="9"/>
        <v>5.9</v>
      </c>
      <c r="M77">
        <v>596</v>
      </c>
      <c r="N77" s="8">
        <f t="shared" si="5"/>
        <v>5.96</v>
      </c>
      <c r="O77">
        <v>2005</v>
      </c>
      <c r="P77">
        <v>1</v>
      </c>
      <c r="Q77">
        <v>1012005</v>
      </c>
      <c r="R77" s="11" t="s">
        <v>23</v>
      </c>
      <c r="S77" s="8">
        <f>+M77*0.015</f>
        <v>8.94</v>
      </c>
      <c r="T77" s="8">
        <f>+(K77*1.25)/100</f>
        <v>7.375</v>
      </c>
      <c r="U77" s="8">
        <f>+(M77*1.25)/100</f>
        <v>7.45</v>
      </c>
    </row>
    <row r="78" spans="1:21" ht="12.75">
      <c r="A78" s="11" t="s">
        <v>45</v>
      </c>
      <c r="C78" s="18" t="s">
        <v>154</v>
      </c>
      <c r="D78" t="s">
        <v>24</v>
      </c>
      <c r="E78">
        <v>19542</v>
      </c>
      <c r="F78" s="5">
        <f t="shared" si="6"/>
        <v>195.42</v>
      </c>
      <c r="G78">
        <v>120</v>
      </c>
      <c r="H78" s="6">
        <f t="shared" si="7"/>
        <v>1.2</v>
      </c>
      <c r="I78">
        <v>893</v>
      </c>
      <c r="J78" s="7">
        <f t="shared" si="8"/>
        <v>0.893</v>
      </c>
      <c r="K78">
        <v>21911</v>
      </c>
      <c r="L78" s="8">
        <f t="shared" si="9"/>
        <v>219.11</v>
      </c>
      <c r="M78">
        <v>22128</v>
      </c>
      <c r="N78" s="8">
        <f t="shared" si="5"/>
        <v>221.28</v>
      </c>
      <c r="O78">
        <v>2005</v>
      </c>
      <c r="P78">
        <v>1</v>
      </c>
      <c r="Q78">
        <v>1012005</v>
      </c>
      <c r="R78" s="8">
        <f>+N78*1.226</f>
        <v>271.28928</v>
      </c>
      <c r="S78" s="9" t="s">
        <v>23</v>
      </c>
      <c r="T78" s="9" t="s">
        <v>23</v>
      </c>
      <c r="U78" s="9" t="s">
        <v>23</v>
      </c>
    </row>
    <row r="79" spans="1:21" ht="12.75">
      <c r="A79" s="11" t="s">
        <v>45</v>
      </c>
      <c r="C79" s="18" t="s">
        <v>154</v>
      </c>
      <c r="D79" t="s">
        <v>25</v>
      </c>
      <c r="E79">
        <v>19542</v>
      </c>
      <c r="F79" s="5">
        <f t="shared" si="6"/>
        <v>195.42</v>
      </c>
      <c r="G79">
        <v>190</v>
      </c>
      <c r="H79" s="6">
        <f t="shared" si="7"/>
        <v>1.9</v>
      </c>
      <c r="I79">
        <v>893</v>
      </c>
      <c r="J79" s="7">
        <f t="shared" si="8"/>
        <v>0.893</v>
      </c>
      <c r="K79">
        <v>34692</v>
      </c>
      <c r="L79" s="8">
        <f t="shared" si="9"/>
        <v>346.92</v>
      </c>
      <c r="M79">
        <v>35036</v>
      </c>
      <c r="N79" s="8">
        <f t="shared" si="5"/>
        <v>350.36</v>
      </c>
      <c r="O79">
        <v>2005</v>
      </c>
      <c r="P79">
        <v>1</v>
      </c>
      <c r="Q79">
        <v>1012005</v>
      </c>
      <c r="R79" s="8">
        <f>+N79*1.226</f>
        <v>429.54136</v>
      </c>
      <c r="S79" s="9" t="s">
        <v>23</v>
      </c>
      <c r="T79" s="9" t="s">
        <v>23</v>
      </c>
      <c r="U79" s="9" t="s">
        <v>23</v>
      </c>
    </row>
    <row r="80" spans="1:21" ht="12.75">
      <c r="A80" s="11" t="s">
        <v>45</v>
      </c>
      <c r="C80" s="18" t="s">
        <v>154</v>
      </c>
      <c r="D80" t="s">
        <v>26</v>
      </c>
      <c r="E80">
        <v>19542</v>
      </c>
      <c r="F80" s="5">
        <f t="shared" si="6"/>
        <v>195.42</v>
      </c>
      <c r="G80">
        <v>100</v>
      </c>
      <c r="H80" s="6">
        <f t="shared" si="7"/>
        <v>1</v>
      </c>
      <c r="I80">
        <v>893</v>
      </c>
      <c r="J80" s="7">
        <f t="shared" si="8"/>
        <v>0.893</v>
      </c>
      <c r="K80">
        <v>18259</v>
      </c>
      <c r="L80" s="8">
        <f t="shared" si="9"/>
        <v>182.59</v>
      </c>
      <c r="M80">
        <v>18440</v>
      </c>
      <c r="N80" s="8">
        <f t="shared" si="5"/>
        <v>184.4</v>
      </c>
      <c r="O80">
        <v>2005</v>
      </c>
      <c r="P80">
        <v>1</v>
      </c>
      <c r="Q80">
        <v>1012005</v>
      </c>
      <c r="R80" s="8">
        <f>+N80*1.226</f>
        <v>226.0744</v>
      </c>
      <c r="S80" s="9" t="s">
        <v>23</v>
      </c>
      <c r="T80" s="9" t="s">
        <v>23</v>
      </c>
      <c r="U80" s="9" t="s">
        <v>23</v>
      </c>
    </row>
    <row r="81" spans="1:21" ht="12.75">
      <c r="A81" s="11" t="s">
        <v>45</v>
      </c>
      <c r="C81" s="18" t="s">
        <v>154</v>
      </c>
      <c r="D81" t="s">
        <v>27</v>
      </c>
      <c r="E81">
        <v>19542</v>
      </c>
      <c r="F81" s="5">
        <f t="shared" si="6"/>
        <v>195.42</v>
      </c>
      <c r="G81">
        <v>160</v>
      </c>
      <c r="H81" s="6">
        <f t="shared" si="7"/>
        <v>1.6</v>
      </c>
      <c r="I81">
        <v>893</v>
      </c>
      <c r="J81" s="7">
        <f t="shared" si="8"/>
        <v>0.893</v>
      </c>
      <c r="K81">
        <v>29215</v>
      </c>
      <c r="L81" s="8">
        <f t="shared" si="9"/>
        <v>292.15</v>
      </c>
      <c r="M81">
        <v>29504</v>
      </c>
      <c r="N81" s="8">
        <f t="shared" si="5"/>
        <v>295.04</v>
      </c>
      <c r="O81">
        <v>2005</v>
      </c>
      <c r="P81">
        <v>1</v>
      </c>
      <c r="Q81">
        <v>1012005</v>
      </c>
      <c r="R81" s="8">
        <f>+N81*1.226</f>
        <v>361.71904</v>
      </c>
      <c r="S81" s="9" t="s">
        <v>23</v>
      </c>
      <c r="T81" s="9" t="s">
        <v>23</v>
      </c>
      <c r="U81" s="9" t="s">
        <v>23</v>
      </c>
    </row>
    <row r="82" spans="1:21" ht="12.75">
      <c r="A82" s="11" t="s">
        <v>45</v>
      </c>
      <c r="C82" s="18" t="s">
        <v>154</v>
      </c>
      <c r="D82" t="s">
        <v>28</v>
      </c>
      <c r="E82">
        <v>100</v>
      </c>
      <c r="F82" s="5">
        <f t="shared" si="6"/>
        <v>1</v>
      </c>
      <c r="G82">
        <v>246795</v>
      </c>
      <c r="H82" s="6">
        <f t="shared" si="7"/>
        <v>2467.95</v>
      </c>
      <c r="I82">
        <v>893</v>
      </c>
      <c r="J82" s="7">
        <f t="shared" si="8"/>
        <v>0.893</v>
      </c>
      <c r="K82">
        <v>233591</v>
      </c>
      <c r="L82" s="8">
        <f t="shared" si="9"/>
        <v>2335.91</v>
      </c>
      <c r="M82">
        <v>350387</v>
      </c>
      <c r="N82" s="8">
        <f t="shared" si="5"/>
        <v>3503.87</v>
      </c>
      <c r="O82">
        <v>2005</v>
      </c>
      <c r="P82">
        <v>1</v>
      </c>
      <c r="Q82">
        <v>1012005</v>
      </c>
      <c r="R82" s="11" t="s">
        <v>23</v>
      </c>
      <c r="S82" s="9">
        <f>VALUE(N82)</f>
        <v>3503.87</v>
      </c>
      <c r="T82" s="9" t="s">
        <v>23</v>
      </c>
      <c r="U82" s="9" t="s">
        <v>23</v>
      </c>
    </row>
    <row r="83" spans="1:21" ht="12.75">
      <c r="A83" s="11" t="s">
        <v>45</v>
      </c>
      <c r="C83" s="18" t="s">
        <v>154</v>
      </c>
      <c r="D83" t="s">
        <v>29</v>
      </c>
      <c r="E83">
        <v>100</v>
      </c>
      <c r="F83" s="5">
        <f t="shared" si="6"/>
        <v>1</v>
      </c>
      <c r="G83">
        <v>286935</v>
      </c>
      <c r="H83" s="6">
        <f t="shared" si="7"/>
        <v>2869.35</v>
      </c>
      <c r="I83">
        <v>893</v>
      </c>
      <c r="J83" s="7">
        <f t="shared" si="8"/>
        <v>0.893</v>
      </c>
      <c r="K83">
        <v>271584</v>
      </c>
      <c r="L83" s="8">
        <f t="shared" si="9"/>
        <v>2715.84</v>
      </c>
      <c r="M83">
        <v>407376</v>
      </c>
      <c r="N83" s="8">
        <f t="shared" si="5"/>
        <v>4073.76</v>
      </c>
      <c r="O83">
        <v>2005</v>
      </c>
      <c r="P83">
        <v>1</v>
      </c>
      <c r="Q83">
        <v>1012005</v>
      </c>
      <c r="R83" s="11" t="s">
        <v>23</v>
      </c>
      <c r="S83" s="9">
        <f>VALUE(N83)</f>
        <v>4073.76</v>
      </c>
      <c r="T83" s="9" t="s">
        <v>23</v>
      </c>
      <c r="U83" s="9" t="s">
        <v>23</v>
      </c>
    </row>
    <row r="84" spans="1:21" ht="12.75">
      <c r="A84" s="11" t="s">
        <v>45</v>
      </c>
      <c r="C84" s="18" t="s">
        <v>154</v>
      </c>
      <c r="D84" t="s">
        <v>30</v>
      </c>
      <c r="E84">
        <v>19542</v>
      </c>
      <c r="F84" s="5">
        <f t="shared" si="6"/>
        <v>195.42</v>
      </c>
      <c r="G84">
        <v>175</v>
      </c>
      <c r="H84" s="6">
        <f t="shared" si="7"/>
        <v>1.75</v>
      </c>
      <c r="I84">
        <v>893</v>
      </c>
      <c r="J84" s="7">
        <f t="shared" si="8"/>
        <v>0.893</v>
      </c>
      <c r="K84">
        <v>31953</v>
      </c>
      <c r="L84" s="8">
        <f t="shared" si="9"/>
        <v>319.53</v>
      </c>
      <c r="M84">
        <v>32270</v>
      </c>
      <c r="N84" s="8">
        <f t="shared" si="5"/>
        <v>322.7</v>
      </c>
      <c r="O84">
        <v>2005</v>
      </c>
      <c r="P84">
        <v>1</v>
      </c>
      <c r="Q84">
        <v>1012005</v>
      </c>
      <c r="R84" s="11" t="s">
        <v>23</v>
      </c>
      <c r="S84" s="9" t="s">
        <v>23</v>
      </c>
      <c r="T84" s="9" t="s">
        <v>23</v>
      </c>
      <c r="U84" s="9" t="s">
        <v>23</v>
      </c>
    </row>
    <row r="85" spans="1:21" ht="12.75">
      <c r="A85" s="11" t="s">
        <v>45</v>
      </c>
      <c r="C85" s="18" t="s">
        <v>154</v>
      </c>
      <c r="D85" t="s">
        <v>31</v>
      </c>
      <c r="E85">
        <v>19542</v>
      </c>
      <c r="F85" s="5">
        <f t="shared" si="6"/>
        <v>195.42</v>
      </c>
      <c r="G85">
        <v>275</v>
      </c>
      <c r="H85" s="6">
        <f t="shared" si="7"/>
        <v>2.75</v>
      </c>
      <c r="I85">
        <v>893</v>
      </c>
      <c r="J85" s="7">
        <f t="shared" si="8"/>
        <v>0.893</v>
      </c>
      <c r="K85">
        <v>50212</v>
      </c>
      <c r="L85" s="8">
        <f t="shared" si="9"/>
        <v>502.12</v>
      </c>
      <c r="M85">
        <v>50710</v>
      </c>
      <c r="N85" s="8">
        <f t="shared" si="5"/>
        <v>507.1</v>
      </c>
      <c r="O85">
        <v>2005</v>
      </c>
      <c r="P85">
        <v>1</v>
      </c>
      <c r="Q85">
        <v>1012005</v>
      </c>
      <c r="R85" s="8">
        <f>+N85*1.226</f>
        <v>621.7046</v>
      </c>
      <c r="S85" s="9" t="s">
        <v>23</v>
      </c>
      <c r="T85" s="9" t="s">
        <v>23</v>
      </c>
      <c r="U85" s="9" t="s">
        <v>23</v>
      </c>
    </row>
    <row r="86" spans="1:21" ht="12.75">
      <c r="A86" s="11" t="s">
        <v>45</v>
      </c>
      <c r="C86" s="18" t="s">
        <v>154</v>
      </c>
      <c r="D86" t="s">
        <v>32</v>
      </c>
      <c r="E86">
        <v>19542</v>
      </c>
      <c r="F86" s="5">
        <f t="shared" si="6"/>
        <v>195.42</v>
      </c>
      <c r="G86">
        <v>325</v>
      </c>
      <c r="H86" s="6">
        <f t="shared" si="7"/>
        <v>3.25</v>
      </c>
      <c r="I86">
        <v>893</v>
      </c>
      <c r="J86" s="7">
        <f t="shared" si="8"/>
        <v>0.893</v>
      </c>
      <c r="K86">
        <v>59342</v>
      </c>
      <c r="L86" s="8">
        <f t="shared" si="9"/>
        <v>593.42</v>
      </c>
      <c r="M86">
        <v>59930</v>
      </c>
      <c r="N86" s="8">
        <f t="shared" si="5"/>
        <v>599.3</v>
      </c>
      <c r="O86">
        <v>2005</v>
      </c>
      <c r="P86">
        <v>1</v>
      </c>
      <c r="Q86">
        <v>1012005</v>
      </c>
      <c r="R86" s="8">
        <f>+N86*1.226</f>
        <v>734.7417999999999</v>
      </c>
      <c r="S86" s="9" t="s">
        <v>23</v>
      </c>
      <c r="T86" s="9" t="s">
        <v>23</v>
      </c>
      <c r="U86" s="9" t="s">
        <v>23</v>
      </c>
    </row>
    <row r="87" spans="1:21" ht="12.75">
      <c r="A87" s="11" t="s">
        <v>45</v>
      </c>
      <c r="C87" s="18" t="s">
        <v>154</v>
      </c>
      <c r="D87" t="s">
        <v>33</v>
      </c>
      <c r="E87">
        <v>100</v>
      </c>
      <c r="F87" s="5">
        <f t="shared" si="6"/>
        <v>1</v>
      </c>
      <c r="G87">
        <v>100</v>
      </c>
      <c r="H87" s="6">
        <f t="shared" si="7"/>
        <v>1</v>
      </c>
      <c r="I87">
        <v>893</v>
      </c>
      <c r="J87" s="7">
        <f t="shared" si="8"/>
        <v>0.893</v>
      </c>
      <c r="K87">
        <v>700</v>
      </c>
      <c r="L87" s="8">
        <f t="shared" si="9"/>
        <v>7</v>
      </c>
      <c r="M87">
        <v>1050</v>
      </c>
      <c r="N87" s="8">
        <f t="shared" si="5"/>
        <v>10.5</v>
      </c>
      <c r="O87">
        <v>2005</v>
      </c>
      <c r="P87">
        <v>1</v>
      </c>
      <c r="Q87">
        <v>1012005</v>
      </c>
      <c r="R87" s="8" t="s">
        <v>23</v>
      </c>
      <c r="S87" s="8">
        <f>N87</f>
        <v>10.5</v>
      </c>
      <c r="T87" s="9" t="s">
        <v>23</v>
      </c>
      <c r="U87" s="9" t="s">
        <v>23</v>
      </c>
    </row>
    <row r="88" spans="1:21" ht="12.75">
      <c r="A88" s="11" t="s">
        <v>45</v>
      </c>
      <c r="C88" s="18" t="s">
        <v>154</v>
      </c>
      <c r="D88" t="s">
        <v>34</v>
      </c>
      <c r="E88">
        <v>100</v>
      </c>
      <c r="F88" s="5">
        <f t="shared" si="6"/>
        <v>1</v>
      </c>
      <c r="G88">
        <v>100</v>
      </c>
      <c r="H88" s="6">
        <f t="shared" si="7"/>
        <v>1</v>
      </c>
      <c r="I88">
        <v>893</v>
      </c>
      <c r="J88" s="7">
        <f t="shared" si="8"/>
        <v>0.893</v>
      </c>
      <c r="K88">
        <v>1867</v>
      </c>
      <c r="L88" s="8">
        <f t="shared" si="9"/>
        <v>18.67</v>
      </c>
      <c r="M88">
        <v>2801</v>
      </c>
      <c r="N88" s="8">
        <f t="shared" si="5"/>
        <v>28.01</v>
      </c>
      <c r="O88">
        <v>2005</v>
      </c>
      <c r="P88">
        <v>1</v>
      </c>
      <c r="Q88">
        <v>1012005</v>
      </c>
      <c r="R88" s="8" t="s">
        <v>23</v>
      </c>
      <c r="S88" s="9">
        <f>N88</f>
        <v>28.01</v>
      </c>
      <c r="T88" s="9" t="s">
        <v>23</v>
      </c>
      <c r="U88" s="9" t="s">
        <v>23</v>
      </c>
    </row>
    <row r="89" spans="1:21" ht="12.75">
      <c r="A89" s="11" t="s">
        <v>45</v>
      </c>
      <c r="C89" s="18" t="s">
        <v>154</v>
      </c>
      <c r="D89" t="s">
        <v>35</v>
      </c>
      <c r="E89">
        <v>19542</v>
      </c>
      <c r="F89" s="5">
        <f t="shared" si="6"/>
        <v>195.42</v>
      </c>
      <c r="G89">
        <v>160</v>
      </c>
      <c r="H89" s="6">
        <f t="shared" si="7"/>
        <v>1.6</v>
      </c>
      <c r="I89">
        <v>893</v>
      </c>
      <c r="J89" s="7">
        <f t="shared" si="8"/>
        <v>0.893</v>
      </c>
      <c r="K89">
        <v>29215</v>
      </c>
      <c r="L89" s="8">
        <f t="shared" si="9"/>
        <v>292.15</v>
      </c>
      <c r="M89">
        <v>29504</v>
      </c>
      <c r="N89" s="8">
        <f t="shared" si="5"/>
        <v>295.04</v>
      </c>
      <c r="O89">
        <v>2005</v>
      </c>
      <c r="P89">
        <v>1</v>
      </c>
      <c r="Q89">
        <v>1012005</v>
      </c>
      <c r="R89" s="8">
        <f>+N89*1.226</f>
        <v>361.71904</v>
      </c>
      <c r="S89" s="19" t="s">
        <v>23</v>
      </c>
      <c r="T89" s="9" t="s">
        <v>23</v>
      </c>
      <c r="U89" s="9" t="s">
        <v>23</v>
      </c>
    </row>
    <row r="90" spans="1:21" ht="12.75">
      <c r="A90" s="11" t="s">
        <v>45</v>
      </c>
      <c r="C90" s="18" t="s">
        <v>154</v>
      </c>
      <c r="D90" t="s">
        <v>36</v>
      </c>
      <c r="E90">
        <v>19542</v>
      </c>
      <c r="F90" s="5">
        <f t="shared" si="6"/>
        <v>195.42</v>
      </c>
      <c r="G90">
        <v>100</v>
      </c>
      <c r="H90" s="6">
        <f t="shared" si="7"/>
        <v>1</v>
      </c>
      <c r="I90">
        <v>893</v>
      </c>
      <c r="J90" s="7">
        <f t="shared" si="8"/>
        <v>0.893</v>
      </c>
      <c r="K90">
        <v>18259</v>
      </c>
      <c r="L90" s="8">
        <f t="shared" si="9"/>
        <v>182.59</v>
      </c>
      <c r="M90">
        <v>18440</v>
      </c>
      <c r="N90" s="8">
        <f t="shared" si="5"/>
        <v>184.4</v>
      </c>
      <c r="O90">
        <v>2005</v>
      </c>
      <c r="P90">
        <v>1</v>
      </c>
      <c r="Q90">
        <v>1012005</v>
      </c>
      <c r="R90" s="8">
        <f>+N90*1.226</f>
        <v>226.0744</v>
      </c>
      <c r="S90" s="19" t="s">
        <v>23</v>
      </c>
      <c r="T90" s="9" t="s">
        <v>23</v>
      </c>
      <c r="U90" s="9" t="s">
        <v>23</v>
      </c>
    </row>
    <row r="91" spans="1:21" ht="12.75">
      <c r="A91" s="13" t="s">
        <v>94</v>
      </c>
      <c r="C91" s="17"/>
      <c r="F91" s="5"/>
      <c r="H91" s="6"/>
      <c r="J91" s="7"/>
      <c r="L91" s="8"/>
      <c r="N91" s="8"/>
      <c r="R91" s="11"/>
      <c r="S91" s="9"/>
      <c r="T91" s="9"/>
      <c r="U91" s="9"/>
    </row>
    <row r="92" spans="1:21" ht="12.75">
      <c r="A92" s="11" t="s">
        <v>46</v>
      </c>
      <c r="C92" s="18" t="s">
        <v>155</v>
      </c>
      <c r="D92" t="s">
        <v>22</v>
      </c>
      <c r="E92">
        <v>100</v>
      </c>
      <c r="F92" s="5">
        <f t="shared" si="6"/>
        <v>1</v>
      </c>
      <c r="G92">
        <v>100</v>
      </c>
      <c r="H92" s="6">
        <f t="shared" si="7"/>
        <v>1</v>
      </c>
      <c r="I92">
        <v>865</v>
      </c>
      <c r="J92" s="7">
        <f t="shared" si="8"/>
        <v>0.865</v>
      </c>
      <c r="K92">
        <v>590</v>
      </c>
      <c r="L92" s="8">
        <f t="shared" si="9"/>
        <v>5.9</v>
      </c>
      <c r="M92">
        <v>596</v>
      </c>
      <c r="N92" s="8">
        <f t="shared" si="5"/>
        <v>5.96</v>
      </c>
      <c r="O92">
        <v>2005</v>
      </c>
      <c r="P92">
        <v>1</v>
      </c>
      <c r="Q92">
        <v>1012005</v>
      </c>
      <c r="R92" s="11" t="s">
        <v>23</v>
      </c>
      <c r="S92" s="8">
        <f>+M92*0.015</f>
        <v>8.94</v>
      </c>
      <c r="T92" s="8">
        <f>+(K92*1.25)/100</f>
        <v>7.375</v>
      </c>
      <c r="U92" s="8">
        <f>+(M92*1.25)/100</f>
        <v>7.45</v>
      </c>
    </row>
    <row r="93" spans="1:21" ht="12.75">
      <c r="A93" s="11" t="s">
        <v>46</v>
      </c>
      <c r="C93" s="18" t="s">
        <v>155</v>
      </c>
      <c r="D93" t="s">
        <v>24</v>
      </c>
      <c r="E93">
        <v>19581</v>
      </c>
      <c r="F93" s="5">
        <f t="shared" si="6"/>
        <v>195.81</v>
      </c>
      <c r="G93">
        <v>120</v>
      </c>
      <c r="H93" s="6">
        <f t="shared" si="7"/>
        <v>1.2</v>
      </c>
      <c r="I93">
        <v>865</v>
      </c>
      <c r="J93" s="7">
        <f t="shared" si="8"/>
        <v>0.865</v>
      </c>
      <c r="K93">
        <v>21489</v>
      </c>
      <c r="L93" s="8">
        <f t="shared" si="9"/>
        <v>214.89</v>
      </c>
      <c r="M93">
        <v>21702</v>
      </c>
      <c r="N93" s="8">
        <f t="shared" si="5"/>
        <v>217.02</v>
      </c>
      <c r="O93">
        <v>2005</v>
      </c>
      <c r="P93">
        <v>1</v>
      </c>
      <c r="Q93">
        <v>1012005</v>
      </c>
      <c r="R93" s="8">
        <f>+N93*1.226</f>
        <v>266.06652</v>
      </c>
      <c r="S93" s="9" t="s">
        <v>23</v>
      </c>
      <c r="T93" s="9" t="s">
        <v>23</v>
      </c>
      <c r="U93" s="9" t="s">
        <v>23</v>
      </c>
    </row>
    <row r="94" spans="1:21" ht="12.75">
      <c r="A94" s="11" t="s">
        <v>46</v>
      </c>
      <c r="C94" s="18" t="s">
        <v>155</v>
      </c>
      <c r="D94" t="s">
        <v>25</v>
      </c>
      <c r="E94">
        <v>19581</v>
      </c>
      <c r="F94" s="5">
        <f t="shared" si="6"/>
        <v>195.81</v>
      </c>
      <c r="G94">
        <v>190</v>
      </c>
      <c r="H94" s="6">
        <f t="shared" si="7"/>
        <v>1.9</v>
      </c>
      <c r="I94">
        <v>865</v>
      </c>
      <c r="J94" s="7">
        <f t="shared" si="8"/>
        <v>0.865</v>
      </c>
      <c r="K94">
        <v>34025</v>
      </c>
      <c r="L94" s="8">
        <f t="shared" si="9"/>
        <v>340.25</v>
      </c>
      <c r="M94">
        <v>34362</v>
      </c>
      <c r="N94" s="8">
        <f t="shared" si="5"/>
        <v>343.62</v>
      </c>
      <c r="O94">
        <v>2005</v>
      </c>
      <c r="P94">
        <v>1</v>
      </c>
      <c r="Q94">
        <v>1012005</v>
      </c>
      <c r="R94" s="8">
        <f>+N94*1.226</f>
        <v>421.27812</v>
      </c>
      <c r="S94" s="9" t="s">
        <v>23</v>
      </c>
      <c r="T94" s="9" t="s">
        <v>23</v>
      </c>
      <c r="U94" s="9" t="s">
        <v>23</v>
      </c>
    </row>
    <row r="95" spans="1:21" ht="12.75">
      <c r="A95" s="11" t="s">
        <v>46</v>
      </c>
      <c r="C95" s="18" t="s">
        <v>155</v>
      </c>
      <c r="D95" t="s">
        <v>26</v>
      </c>
      <c r="E95">
        <v>19581</v>
      </c>
      <c r="F95" s="5">
        <f t="shared" si="6"/>
        <v>195.81</v>
      </c>
      <c r="G95">
        <v>100</v>
      </c>
      <c r="H95" s="6">
        <f t="shared" si="7"/>
        <v>1</v>
      </c>
      <c r="I95">
        <v>865</v>
      </c>
      <c r="J95" s="7">
        <f t="shared" si="8"/>
        <v>0.865</v>
      </c>
      <c r="K95">
        <v>17908</v>
      </c>
      <c r="L95" s="8">
        <f t="shared" si="9"/>
        <v>179.08</v>
      </c>
      <c r="M95">
        <v>18085</v>
      </c>
      <c r="N95" s="8">
        <f t="shared" si="5"/>
        <v>180.85</v>
      </c>
      <c r="O95">
        <v>2005</v>
      </c>
      <c r="P95">
        <v>1</v>
      </c>
      <c r="Q95">
        <v>1012005</v>
      </c>
      <c r="R95" s="8">
        <f>+N95*1.226</f>
        <v>221.72209999999998</v>
      </c>
      <c r="S95" s="9" t="s">
        <v>23</v>
      </c>
      <c r="T95" s="9" t="s">
        <v>23</v>
      </c>
      <c r="U95" s="9" t="s">
        <v>23</v>
      </c>
    </row>
    <row r="96" spans="1:21" ht="12.75">
      <c r="A96" s="11" t="s">
        <v>46</v>
      </c>
      <c r="C96" s="18" t="s">
        <v>155</v>
      </c>
      <c r="D96" t="s">
        <v>27</v>
      </c>
      <c r="E96">
        <v>19581</v>
      </c>
      <c r="F96" s="5">
        <f t="shared" si="6"/>
        <v>195.81</v>
      </c>
      <c r="G96">
        <v>160</v>
      </c>
      <c r="H96" s="6">
        <f t="shared" si="7"/>
        <v>1.6</v>
      </c>
      <c r="I96">
        <v>865</v>
      </c>
      <c r="J96" s="7">
        <f t="shared" si="8"/>
        <v>0.865</v>
      </c>
      <c r="K96">
        <v>28653</v>
      </c>
      <c r="L96" s="8">
        <f t="shared" si="9"/>
        <v>286.53</v>
      </c>
      <c r="M96">
        <v>28936</v>
      </c>
      <c r="N96" s="8">
        <f t="shared" si="5"/>
        <v>289.36</v>
      </c>
      <c r="O96">
        <v>2005</v>
      </c>
      <c r="P96">
        <v>1</v>
      </c>
      <c r="Q96">
        <v>1012005</v>
      </c>
      <c r="R96" s="8">
        <f>+N96*1.226</f>
        <v>354.75536</v>
      </c>
      <c r="S96" s="9" t="s">
        <v>23</v>
      </c>
      <c r="T96" s="9" t="s">
        <v>23</v>
      </c>
      <c r="U96" s="9" t="s">
        <v>23</v>
      </c>
    </row>
    <row r="97" spans="1:21" ht="12.75">
      <c r="A97" s="11" t="s">
        <v>46</v>
      </c>
      <c r="C97" s="18" t="s">
        <v>155</v>
      </c>
      <c r="D97" t="s">
        <v>28</v>
      </c>
      <c r="E97">
        <v>100</v>
      </c>
      <c r="F97" s="5">
        <f t="shared" si="6"/>
        <v>1</v>
      </c>
      <c r="G97">
        <v>246795</v>
      </c>
      <c r="H97" s="6">
        <f t="shared" si="7"/>
        <v>2467.95</v>
      </c>
      <c r="I97">
        <v>865</v>
      </c>
      <c r="J97" s="7">
        <f t="shared" si="8"/>
        <v>0.865</v>
      </c>
      <c r="K97">
        <v>230136</v>
      </c>
      <c r="L97" s="8">
        <f t="shared" si="9"/>
        <v>2301.36</v>
      </c>
      <c r="M97">
        <v>345205</v>
      </c>
      <c r="N97" s="8">
        <f t="shared" si="5"/>
        <v>3452.05</v>
      </c>
      <c r="O97">
        <v>2005</v>
      </c>
      <c r="P97">
        <v>1</v>
      </c>
      <c r="Q97">
        <v>1012005</v>
      </c>
      <c r="R97" s="11" t="s">
        <v>23</v>
      </c>
      <c r="S97" s="9">
        <f>VALUE(N97)</f>
        <v>3452.05</v>
      </c>
      <c r="T97" s="9" t="s">
        <v>23</v>
      </c>
      <c r="U97" s="9" t="s">
        <v>23</v>
      </c>
    </row>
    <row r="98" spans="1:21" ht="12.75">
      <c r="A98" s="11" t="s">
        <v>46</v>
      </c>
      <c r="C98" s="18" t="s">
        <v>155</v>
      </c>
      <c r="D98" t="s">
        <v>29</v>
      </c>
      <c r="E98">
        <v>100</v>
      </c>
      <c r="F98" s="5">
        <f t="shared" si="6"/>
        <v>1</v>
      </c>
      <c r="G98">
        <v>286935</v>
      </c>
      <c r="H98" s="6">
        <f t="shared" si="7"/>
        <v>2869.35</v>
      </c>
      <c r="I98">
        <v>865</v>
      </c>
      <c r="J98" s="7">
        <f t="shared" si="8"/>
        <v>0.865</v>
      </c>
      <c r="K98">
        <v>267567</v>
      </c>
      <c r="L98" s="8">
        <f t="shared" si="9"/>
        <v>2675.67</v>
      </c>
      <c r="M98">
        <v>401350</v>
      </c>
      <c r="N98" s="8">
        <f t="shared" si="5"/>
        <v>4013.5</v>
      </c>
      <c r="O98">
        <v>2005</v>
      </c>
      <c r="P98">
        <v>1</v>
      </c>
      <c r="Q98">
        <v>1012005</v>
      </c>
      <c r="R98" s="11" t="s">
        <v>23</v>
      </c>
      <c r="S98" s="9">
        <f>VALUE(N98)</f>
        <v>4013.5</v>
      </c>
      <c r="T98" s="9" t="s">
        <v>23</v>
      </c>
      <c r="U98" s="9" t="s">
        <v>23</v>
      </c>
    </row>
    <row r="99" spans="1:21" ht="12.75">
      <c r="A99" s="11" t="s">
        <v>46</v>
      </c>
      <c r="C99" s="18" t="s">
        <v>155</v>
      </c>
      <c r="D99" t="s">
        <v>30</v>
      </c>
      <c r="E99">
        <v>19581</v>
      </c>
      <c r="F99" s="5">
        <f t="shared" si="6"/>
        <v>195.81</v>
      </c>
      <c r="G99">
        <v>175</v>
      </c>
      <c r="H99" s="6">
        <f t="shared" si="7"/>
        <v>1.75</v>
      </c>
      <c r="I99">
        <v>865</v>
      </c>
      <c r="J99" s="7">
        <f t="shared" si="8"/>
        <v>0.865</v>
      </c>
      <c r="K99">
        <v>31339</v>
      </c>
      <c r="L99" s="8">
        <f t="shared" si="9"/>
        <v>313.39</v>
      </c>
      <c r="M99">
        <v>31649</v>
      </c>
      <c r="N99" s="8">
        <f t="shared" si="5"/>
        <v>316.49</v>
      </c>
      <c r="O99">
        <v>2005</v>
      </c>
      <c r="P99">
        <v>1</v>
      </c>
      <c r="Q99">
        <v>1012005</v>
      </c>
      <c r="R99" s="11" t="s">
        <v>23</v>
      </c>
      <c r="S99" s="9" t="s">
        <v>23</v>
      </c>
      <c r="T99" s="9" t="s">
        <v>23</v>
      </c>
      <c r="U99" s="9" t="s">
        <v>23</v>
      </c>
    </row>
    <row r="100" spans="1:21" ht="12.75">
      <c r="A100" s="11" t="s">
        <v>46</v>
      </c>
      <c r="C100" s="18" t="s">
        <v>155</v>
      </c>
      <c r="D100" t="s">
        <v>31</v>
      </c>
      <c r="E100">
        <v>19581</v>
      </c>
      <c r="F100" s="5">
        <f t="shared" si="6"/>
        <v>195.81</v>
      </c>
      <c r="G100">
        <v>275</v>
      </c>
      <c r="H100" s="6">
        <f t="shared" si="7"/>
        <v>2.75</v>
      </c>
      <c r="I100">
        <v>865</v>
      </c>
      <c r="J100" s="7">
        <f t="shared" si="8"/>
        <v>0.865</v>
      </c>
      <c r="K100">
        <v>49247</v>
      </c>
      <c r="L100" s="8">
        <f t="shared" si="9"/>
        <v>492.47</v>
      </c>
      <c r="M100">
        <v>49734</v>
      </c>
      <c r="N100" s="8">
        <f t="shared" si="5"/>
        <v>497.34</v>
      </c>
      <c r="O100">
        <v>2005</v>
      </c>
      <c r="P100">
        <v>1</v>
      </c>
      <c r="Q100">
        <v>1012005</v>
      </c>
      <c r="R100" s="8">
        <f>+N100*1.226</f>
        <v>609.73884</v>
      </c>
      <c r="S100" s="9" t="s">
        <v>23</v>
      </c>
      <c r="T100" s="9" t="s">
        <v>23</v>
      </c>
      <c r="U100" s="9" t="s">
        <v>23</v>
      </c>
    </row>
    <row r="101" spans="1:21" ht="12.75">
      <c r="A101" s="11" t="s">
        <v>46</v>
      </c>
      <c r="C101" s="18" t="s">
        <v>155</v>
      </c>
      <c r="D101" t="s">
        <v>32</v>
      </c>
      <c r="E101">
        <v>19581</v>
      </c>
      <c r="F101" s="5">
        <f t="shared" si="6"/>
        <v>195.81</v>
      </c>
      <c r="G101">
        <v>325</v>
      </c>
      <c r="H101" s="6">
        <f t="shared" si="7"/>
        <v>3.25</v>
      </c>
      <c r="I101">
        <v>865</v>
      </c>
      <c r="J101" s="7">
        <f t="shared" si="8"/>
        <v>0.865</v>
      </c>
      <c r="K101">
        <v>58201</v>
      </c>
      <c r="L101" s="8">
        <f t="shared" si="9"/>
        <v>582.01</v>
      </c>
      <c r="M101">
        <v>58777</v>
      </c>
      <c r="N101" s="8">
        <f t="shared" si="5"/>
        <v>587.77</v>
      </c>
      <c r="O101">
        <v>2005</v>
      </c>
      <c r="P101">
        <v>1</v>
      </c>
      <c r="Q101">
        <v>1012005</v>
      </c>
      <c r="R101" s="8">
        <f>+N101*1.226</f>
        <v>720.60602</v>
      </c>
      <c r="S101" s="9" t="s">
        <v>23</v>
      </c>
      <c r="T101" s="9" t="s">
        <v>23</v>
      </c>
      <c r="U101" s="9" t="s">
        <v>23</v>
      </c>
    </row>
    <row r="102" spans="1:21" ht="12.75">
      <c r="A102" s="11" t="s">
        <v>46</v>
      </c>
      <c r="C102" s="18" t="s">
        <v>155</v>
      </c>
      <c r="D102" t="s">
        <v>33</v>
      </c>
      <c r="E102">
        <v>100</v>
      </c>
      <c r="F102" s="5">
        <f t="shared" si="6"/>
        <v>1</v>
      </c>
      <c r="G102">
        <v>100</v>
      </c>
      <c r="H102" s="6">
        <f t="shared" si="7"/>
        <v>1</v>
      </c>
      <c r="I102">
        <v>865</v>
      </c>
      <c r="J102" s="7">
        <f t="shared" si="8"/>
        <v>0.865</v>
      </c>
      <c r="K102">
        <v>700</v>
      </c>
      <c r="L102" s="8">
        <f t="shared" si="9"/>
        <v>7</v>
      </c>
      <c r="M102">
        <v>1050</v>
      </c>
      <c r="N102" s="8">
        <f t="shared" si="5"/>
        <v>10.5</v>
      </c>
      <c r="O102">
        <v>2005</v>
      </c>
      <c r="P102">
        <v>1</v>
      </c>
      <c r="Q102">
        <v>1012005</v>
      </c>
      <c r="R102" s="8" t="s">
        <v>23</v>
      </c>
      <c r="S102" s="8">
        <f>N102</f>
        <v>10.5</v>
      </c>
      <c r="T102" s="9" t="s">
        <v>23</v>
      </c>
      <c r="U102" s="9" t="s">
        <v>23</v>
      </c>
    </row>
    <row r="103" spans="1:21" ht="12.75">
      <c r="A103" s="11" t="s">
        <v>46</v>
      </c>
      <c r="C103" s="18" t="s">
        <v>155</v>
      </c>
      <c r="D103" t="s">
        <v>34</v>
      </c>
      <c r="E103">
        <v>100</v>
      </c>
      <c r="F103" s="5">
        <f t="shared" si="6"/>
        <v>1</v>
      </c>
      <c r="G103">
        <v>100</v>
      </c>
      <c r="H103" s="6">
        <f t="shared" si="7"/>
        <v>1</v>
      </c>
      <c r="I103">
        <v>865</v>
      </c>
      <c r="J103" s="7">
        <f t="shared" si="8"/>
        <v>0.865</v>
      </c>
      <c r="K103">
        <v>1867</v>
      </c>
      <c r="L103" s="8">
        <f t="shared" si="9"/>
        <v>18.67</v>
      </c>
      <c r="M103">
        <v>2801</v>
      </c>
      <c r="N103" s="8">
        <f t="shared" si="5"/>
        <v>28.01</v>
      </c>
      <c r="O103">
        <v>2005</v>
      </c>
      <c r="P103">
        <v>1</v>
      </c>
      <c r="Q103">
        <v>1012005</v>
      </c>
      <c r="R103" s="8" t="s">
        <v>23</v>
      </c>
      <c r="S103" s="9">
        <f>N103</f>
        <v>28.01</v>
      </c>
      <c r="T103" s="9" t="s">
        <v>23</v>
      </c>
      <c r="U103" s="9" t="s">
        <v>23</v>
      </c>
    </row>
    <row r="104" spans="1:21" ht="12.75">
      <c r="A104" s="11" t="s">
        <v>46</v>
      </c>
      <c r="C104" s="18" t="s">
        <v>155</v>
      </c>
      <c r="D104" t="s">
        <v>35</v>
      </c>
      <c r="E104">
        <v>19581</v>
      </c>
      <c r="F104" s="5">
        <f t="shared" si="6"/>
        <v>195.81</v>
      </c>
      <c r="G104">
        <v>160</v>
      </c>
      <c r="H104" s="6">
        <f t="shared" si="7"/>
        <v>1.6</v>
      </c>
      <c r="I104">
        <v>865</v>
      </c>
      <c r="J104" s="7">
        <f t="shared" si="8"/>
        <v>0.865</v>
      </c>
      <c r="K104">
        <v>28653</v>
      </c>
      <c r="L104" s="8">
        <f t="shared" si="9"/>
        <v>286.53</v>
      </c>
      <c r="M104">
        <v>28936</v>
      </c>
      <c r="N104" s="8">
        <f t="shared" si="5"/>
        <v>289.36</v>
      </c>
      <c r="O104">
        <v>2005</v>
      </c>
      <c r="P104">
        <v>1</v>
      </c>
      <c r="Q104">
        <v>1012005</v>
      </c>
      <c r="R104" s="8">
        <f>+N104*1.226</f>
        <v>354.75536</v>
      </c>
      <c r="S104" s="19" t="s">
        <v>23</v>
      </c>
      <c r="T104" s="9" t="s">
        <v>23</v>
      </c>
      <c r="U104" s="9" t="s">
        <v>23</v>
      </c>
    </row>
    <row r="105" spans="1:21" ht="12.75">
      <c r="A105" s="11" t="s">
        <v>46</v>
      </c>
      <c r="C105" s="18" t="s">
        <v>155</v>
      </c>
      <c r="D105" t="s">
        <v>36</v>
      </c>
      <c r="E105">
        <v>19581</v>
      </c>
      <c r="F105" s="5">
        <f t="shared" si="6"/>
        <v>195.81</v>
      </c>
      <c r="G105">
        <v>100</v>
      </c>
      <c r="H105" s="6">
        <f t="shared" si="7"/>
        <v>1</v>
      </c>
      <c r="I105">
        <v>865</v>
      </c>
      <c r="J105" s="7">
        <f t="shared" si="8"/>
        <v>0.865</v>
      </c>
      <c r="K105">
        <v>17908</v>
      </c>
      <c r="L105" s="8">
        <f t="shared" si="9"/>
        <v>179.08</v>
      </c>
      <c r="M105">
        <v>18085</v>
      </c>
      <c r="N105" s="8">
        <f t="shared" si="5"/>
        <v>180.85</v>
      </c>
      <c r="O105">
        <v>2005</v>
      </c>
      <c r="P105">
        <v>1</v>
      </c>
      <c r="Q105">
        <v>1012005</v>
      </c>
      <c r="R105" s="8">
        <f>+N105*1.226</f>
        <v>221.72209999999998</v>
      </c>
      <c r="S105" s="19" t="s">
        <v>23</v>
      </c>
      <c r="T105" s="9" t="s">
        <v>23</v>
      </c>
      <c r="U105" s="9" t="s">
        <v>23</v>
      </c>
    </row>
    <row r="106" spans="1:21" ht="12.75">
      <c r="A106" s="13" t="s">
        <v>138</v>
      </c>
      <c r="C106" s="17"/>
      <c r="F106" s="5"/>
      <c r="H106" s="6"/>
      <c r="J106" s="7"/>
      <c r="L106" s="8"/>
      <c r="N106" s="8"/>
      <c r="R106" s="11"/>
      <c r="S106" s="9"/>
      <c r="T106" s="9"/>
      <c r="U106" s="9"/>
    </row>
    <row r="107" spans="1:21" ht="12.75">
      <c r="A107" s="11" t="s">
        <v>47</v>
      </c>
      <c r="C107" s="18" t="s">
        <v>156</v>
      </c>
      <c r="D107" t="s">
        <v>22</v>
      </c>
      <c r="E107">
        <v>100</v>
      </c>
      <c r="F107" s="5">
        <f t="shared" si="6"/>
        <v>1</v>
      </c>
      <c r="G107">
        <v>100</v>
      </c>
      <c r="H107" s="6">
        <f t="shared" si="7"/>
        <v>1</v>
      </c>
      <c r="I107">
        <v>946</v>
      </c>
      <c r="J107" s="7">
        <f t="shared" si="8"/>
        <v>0.946</v>
      </c>
      <c r="K107">
        <v>590</v>
      </c>
      <c r="L107" s="8">
        <f t="shared" si="9"/>
        <v>5.9</v>
      </c>
      <c r="M107">
        <v>596</v>
      </c>
      <c r="N107" s="8">
        <f t="shared" si="5"/>
        <v>5.96</v>
      </c>
      <c r="O107">
        <v>2005</v>
      </c>
      <c r="P107">
        <v>1</v>
      </c>
      <c r="Q107">
        <v>1012005</v>
      </c>
      <c r="R107" s="11" t="s">
        <v>23</v>
      </c>
      <c r="S107" s="8">
        <f>+M107*0.015</f>
        <v>8.94</v>
      </c>
      <c r="T107" s="8">
        <f>+(K107*1.25)/100</f>
        <v>7.375</v>
      </c>
      <c r="U107" s="8">
        <f>+(M107*1.25)/100</f>
        <v>7.45</v>
      </c>
    </row>
    <row r="108" spans="1:21" ht="12.75">
      <c r="A108" s="11" t="s">
        <v>47</v>
      </c>
      <c r="C108" s="18" t="s">
        <v>156</v>
      </c>
      <c r="D108" t="s">
        <v>24</v>
      </c>
      <c r="E108">
        <v>18185</v>
      </c>
      <c r="F108" s="5">
        <f t="shared" si="6"/>
        <v>181.85</v>
      </c>
      <c r="G108">
        <v>120</v>
      </c>
      <c r="H108" s="6">
        <f t="shared" si="7"/>
        <v>1.2</v>
      </c>
      <c r="I108">
        <v>946</v>
      </c>
      <c r="J108" s="7">
        <f t="shared" si="8"/>
        <v>0.946</v>
      </c>
      <c r="K108">
        <v>21207</v>
      </c>
      <c r="L108" s="8">
        <f t="shared" si="9"/>
        <v>212.07</v>
      </c>
      <c r="M108">
        <v>21417</v>
      </c>
      <c r="N108" s="8">
        <f t="shared" si="5"/>
        <v>214.17</v>
      </c>
      <c r="O108">
        <v>2005</v>
      </c>
      <c r="P108">
        <v>1</v>
      </c>
      <c r="Q108">
        <v>1012005</v>
      </c>
      <c r="R108" s="8">
        <f>+N108*1.226</f>
        <v>262.57241999999997</v>
      </c>
      <c r="S108" s="9" t="s">
        <v>23</v>
      </c>
      <c r="T108" s="9" t="s">
        <v>23</v>
      </c>
      <c r="U108" s="9" t="s">
        <v>23</v>
      </c>
    </row>
    <row r="109" spans="1:21" ht="12.75">
      <c r="A109" s="11" t="s">
        <v>47</v>
      </c>
      <c r="C109" s="18" t="s">
        <v>156</v>
      </c>
      <c r="D109" t="s">
        <v>25</v>
      </c>
      <c r="E109">
        <v>18185</v>
      </c>
      <c r="F109" s="5">
        <f t="shared" si="6"/>
        <v>181.85</v>
      </c>
      <c r="G109">
        <v>190</v>
      </c>
      <c r="H109" s="6">
        <f t="shared" si="7"/>
        <v>1.9</v>
      </c>
      <c r="I109">
        <v>946</v>
      </c>
      <c r="J109" s="7">
        <f t="shared" si="8"/>
        <v>0.946</v>
      </c>
      <c r="K109">
        <v>33578</v>
      </c>
      <c r="L109" s="8">
        <f t="shared" si="9"/>
        <v>335.78</v>
      </c>
      <c r="M109">
        <v>33910</v>
      </c>
      <c r="N109" s="8">
        <f t="shared" si="5"/>
        <v>339.1</v>
      </c>
      <c r="O109">
        <v>2005</v>
      </c>
      <c r="P109">
        <v>1</v>
      </c>
      <c r="Q109">
        <v>1012005</v>
      </c>
      <c r="R109" s="8">
        <f>+N109*1.226</f>
        <v>415.7366</v>
      </c>
      <c r="S109" s="9" t="s">
        <v>23</v>
      </c>
      <c r="T109" s="9" t="s">
        <v>23</v>
      </c>
      <c r="U109" s="9" t="s">
        <v>23</v>
      </c>
    </row>
    <row r="110" spans="1:21" ht="12.75">
      <c r="A110" s="11" t="s">
        <v>47</v>
      </c>
      <c r="C110" s="18" t="s">
        <v>156</v>
      </c>
      <c r="D110" t="s">
        <v>26</v>
      </c>
      <c r="E110">
        <v>18185</v>
      </c>
      <c r="F110" s="5">
        <f t="shared" si="6"/>
        <v>181.85</v>
      </c>
      <c r="G110">
        <v>100</v>
      </c>
      <c r="H110" s="6">
        <f t="shared" si="7"/>
        <v>1</v>
      </c>
      <c r="I110">
        <v>946</v>
      </c>
      <c r="J110" s="7">
        <f t="shared" si="8"/>
        <v>0.946</v>
      </c>
      <c r="K110">
        <v>17673</v>
      </c>
      <c r="L110" s="8">
        <f t="shared" si="9"/>
        <v>176.73</v>
      </c>
      <c r="M110">
        <v>17848</v>
      </c>
      <c r="N110" s="8">
        <f t="shared" si="5"/>
        <v>178.48</v>
      </c>
      <c r="O110">
        <v>2005</v>
      </c>
      <c r="P110">
        <v>1</v>
      </c>
      <c r="Q110">
        <v>1012005</v>
      </c>
      <c r="R110" s="8">
        <f>+N110*1.226</f>
        <v>218.81647999999998</v>
      </c>
      <c r="S110" s="9" t="s">
        <v>23</v>
      </c>
      <c r="T110" s="9" t="s">
        <v>23</v>
      </c>
      <c r="U110" s="9" t="s">
        <v>23</v>
      </c>
    </row>
    <row r="111" spans="1:21" ht="12.75">
      <c r="A111" s="11" t="s">
        <v>47</v>
      </c>
      <c r="C111" s="18" t="s">
        <v>156</v>
      </c>
      <c r="D111" t="s">
        <v>27</v>
      </c>
      <c r="E111">
        <v>18185</v>
      </c>
      <c r="F111" s="5">
        <f t="shared" si="6"/>
        <v>181.85</v>
      </c>
      <c r="G111">
        <v>160</v>
      </c>
      <c r="H111" s="6">
        <f t="shared" si="7"/>
        <v>1.6</v>
      </c>
      <c r="I111">
        <v>946</v>
      </c>
      <c r="J111" s="7">
        <f t="shared" si="8"/>
        <v>0.946</v>
      </c>
      <c r="K111">
        <v>28276</v>
      </c>
      <c r="L111" s="8">
        <f t="shared" si="9"/>
        <v>282.76</v>
      </c>
      <c r="M111">
        <v>28556</v>
      </c>
      <c r="N111" s="8">
        <f t="shared" si="5"/>
        <v>285.56</v>
      </c>
      <c r="O111">
        <v>2005</v>
      </c>
      <c r="P111">
        <v>1</v>
      </c>
      <c r="Q111">
        <v>1012005</v>
      </c>
      <c r="R111" s="8">
        <f>+N111*1.226</f>
        <v>350.09656</v>
      </c>
      <c r="S111" s="9" t="s">
        <v>23</v>
      </c>
      <c r="T111" s="9" t="s">
        <v>23</v>
      </c>
      <c r="U111" s="9" t="s">
        <v>23</v>
      </c>
    </row>
    <row r="112" spans="1:21" ht="12.75">
      <c r="A112" s="11" t="s">
        <v>47</v>
      </c>
      <c r="C112" s="18" t="s">
        <v>156</v>
      </c>
      <c r="D112" t="s">
        <v>28</v>
      </c>
      <c r="E112">
        <v>100</v>
      </c>
      <c r="F112" s="5">
        <f t="shared" si="6"/>
        <v>1</v>
      </c>
      <c r="G112">
        <v>246795</v>
      </c>
      <c r="H112" s="6">
        <f t="shared" si="7"/>
        <v>2467.95</v>
      </c>
      <c r="I112">
        <v>946</v>
      </c>
      <c r="J112" s="7">
        <f t="shared" si="8"/>
        <v>0.946</v>
      </c>
      <c r="K112">
        <v>240132</v>
      </c>
      <c r="L112" s="8">
        <f t="shared" si="9"/>
        <v>2401.32</v>
      </c>
      <c r="M112">
        <v>360197</v>
      </c>
      <c r="N112" s="8">
        <f t="shared" si="5"/>
        <v>3601.97</v>
      </c>
      <c r="O112">
        <v>2005</v>
      </c>
      <c r="P112">
        <v>1</v>
      </c>
      <c r="Q112">
        <v>1012005</v>
      </c>
      <c r="R112" s="11" t="s">
        <v>23</v>
      </c>
      <c r="S112" s="9">
        <f>VALUE(N112)</f>
        <v>3601.97</v>
      </c>
      <c r="T112" s="9" t="s">
        <v>23</v>
      </c>
      <c r="U112" s="9" t="s">
        <v>23</v>
      </c>
    </row>
    <row r="113" spans="1:21" ht="12.75">
      <c r="A113" s="11" t="s">
        <v>47</v>
      </c>
      <c r="C113" s="18" t="s">
        <v>156</v>
      </c>
      <c r="D113" t="s">
        <v>29</v>
      </c>
      <c r="E113">
        <v>100</v>
      </c>
      <c r="F113" s="5">
        <f t="shared" si="6"/>
        <v>1</v>
      </c>
      <c r="G113">
        <v>286935</v>
      </c>
      <c r="H113" s="6">
        <f t="shared" si="7"/>
        <v>2869.35</v>
      </c>
      <c r="I113">
        <v>946</v>
      </c>
      <c r="J113" s="7">
        <f t="shared" si="8"/>
        <v>0.946</v>
      </c>
      <c r="K113">
        <v>279188</v>
      </c>
      <c r="L113" s="8">
        <f t="shared" si="9"/>
        <v>2791.88</v>
      </c>
      <c r="M113">
        <v>418782</v>
      </c>
      <c r="N113" s="8">
        <f t="shared" si="5"/>
        <v>4187.82</v>
      </c>
      <c r="O113">
        <v>2005</v>
      </c>
      <c r="P113">
        <v>1</v>
      </c>
      <c r="Q113">
        <v>1012005</v>
      </c>
      <c r="R113" s="11" t="s">
        <v>23</v>
      </c>
      <c r="S113" s="9">
        <f>VALUE(N113)</f>
        <v>4187.82</v>
      </c>
      <c r="T113" s="9" t="s">
        <v>23</v>
      </c>
      <c r="U113" s="9" t="s">
        <v>23</v>
      </c>
    </row>
    <row r="114" spans="1:21" ht="12.75">
      <c r="A114" s="11" t="s">
        <v>47</v>
      </c>
      <c r="C114" s="18" t="s">
        <v>156</v>
      </c>
      <c r="D114" t="s">
        <v>30</v>
      </c>
      <c r="E114">
        <v>18185</v>
      </c>
      <c r="F114" s="5">
        <f t="shared" si="6"/>
        <v>181.85</v>
      </c>
      <c r="G114">
        <v>175</v>
      </c>
      <c r="H114" s="6">
        <f t="shared" si="7"/>
        <v>1.75</v>
      </c>
      <c r="I114">
        <v>946</v>
      </c>
      <c r="J114" s="7">
        <f t="shared" si="8"/>
        <v>0.946</v>
      </c>
      <c r="K114">
        <v>30927</v>
      </c>
      <c r="L114" s="8">
        <f t="shared" si="9"/>
        <v>309.27</v>
      </c>
      <c r="M114">
        <v>31233</v>
      </c>
      <c r="N114" s="8">
        <f t="shared" si="5"/>
        <v>312.33</v>
      </c>
      <c r="O114">
        <v>2005</v>
      </c>
      <c r="P114">
        <v>1</v>
      </c>
      <c r="Q114">
        <v>1012005</v>
      </c>
      <c r="R114" s="11" t="s">
        <v>23</v>
      </c>
      <c r="S114" s="9" t="s">
        <v>23</v>
      </c>
      <c r="T114" s="9" t="s">
        <v>23</v>
      </c>
      <c r="U114" s="9" t="s">
        <v>23</v>
      </c>
    </row>
    <row r="115" spans="1:21" ht="12.75">
      <c r="A115" s="11" t="s">
        <v>47</v>
      </c>
      <c r="C115" s="18" t="s">
        <v>156</v>
      </c>
      <c r="D115" t="s">
        <v>31</v>
      </c>
      <c r="E115">
        <v>18185</v>
      </c>
      <c r="F115" s="5">
        <f t="shared" si="6"/>
        <v>181.85</v>
      </c>
      <c r="G115">
        <v>275</v>
      </c>
      <c r="H115" s="6">
        <f t="shared" si="7"/>
        <v>2.75</v>
      </c>
      <c r="I115">
        <v>946</v>
      </c>
      <c r="J115" s="7">
        <f t="shared" si="8"/>
        <v>0.946</v>
      </c>
      <c r="K115">
        <v>48600</v>
      </c>
      <c r="L115" s="8">
        <f t="shared" si="9"/>
        <v>486</v>
      </c>
      <c r="M115">
        <v>49081</v>
      </c>
      <c r="N115" s="8">
        <f t="shared" si="5"/>
        <v>490.81</v>
      </c>
      <c r="O115">
        <v>2005</v>
      </c>
      <c r="P115">
        <v>1</v>
      </c>
      <c r="Q115">
        <v>1012005</v>
      </c>
      <c r="R115" s="8">
        <f>+N115*1.226</f>
        <v>601.73306</v>
      </c>
      <c r="S115" s="9" t="s">
        <v>23</v>
      </c>
      <c r="T115" s="9" t="s">
        <v>23</v>
      </c>
      <c r="U115" s="9" t="s">
        <v>23</v>
      </c>
    </row>
    <row r="116" spans="1:21" ht="12.75">
      <c r="A116" s="11" t="s">
        <v>47</v>
      </c>
      <c r="C116" s="18" t="s">
        <v>156</v>
      </c>
      <c r="D116" t="s">
        <v>32</v>
      </c>
      <c r="E116">
        <v>18185</v>
      </c>
      <c r="F116" s="5">
        <f t="shared" si="6"/>
        <v>181.85</v>
      </c>
      <c r="G116">
        <v>325</v>
      </c>
      <c r="H116" s="6">
        <f t="shared" si="7"/>
        <v>3.25</v>
      </c>
      <c r="I116">
        <v>946</v>
      </c>
      <c r="J116" s="7">
        <f t="shared" si="8"/>
        <v>0.946</v>
      </c>
      <c r="K116">
        <v>57436</v>
      </c>
      <c r="L116" s="8">
        <f t="shared" si="9"/>
        <v>574.36</v>
      </c>
      <c r="M116">
        <v>58005</v>
      </c>
      <c r="N116" s="8">
        <f t="shared" si="5"/>
        <v>580.05</v>
      </c>
      <c r="O116">
        <v>2005</v>
      </c>
      <c r="P116">
        <v>1</v>
      </c>
      <c r="Q116">
        <v>1012005</v>
      </c>
      <c r="R116" s="8">
        <f>+N116*1.226</f>
        <v>711.1412999999999</v>
      </c>
      <c r="S116" s="9" t="s">
        <v>23</v>
      </c>
      <c r="T116" s="9" t="s">
        <v>23</v>
      </c>
      <c r="U116" s="9" t="s">
        <v>23</v>
      </c>
    </row>
    <row r="117" spans="1:21" ht="12.75">
      <c r="A117" s="11" t="s">
        <v>47</v>
      </c>
      <c r="C117" s="18" t="s">
        <v>156</v>
      </c>
      <c r="D117" t="s">
        <v>33</v>
      </c>
      <c r="E117">
        <v>100</v>
      </c>
      <c r="F117" s="5">
        <f t="shared" si="6"/>
        <v>1</v>
      </c>
      <c r="G117">
        <v>100</v>
      </c>
      <c r="H117" s="6">
        <f t="shared" si="7"/>
        <v>1</v>
      </c>
      <c r="I117">
        <v>946</v>
      </c>
      <c r="J117" s="7">
        <f t="shared" si="8"/>
        <v>0.946</v>
      </c>
      <c r="K117">
        <v>700</v>
      </c>
      <c r="L117" s="8">
        <f t="shared" si="9"/>
        <v>7</v>
      </c>
      <c r="M117">
        <v>1050</v>
      </c>
      <c r="N117" s="8">
        <f t="shared" si="5"/>
        <v>10.5</v>
      </c>
      <c r="O117">
        <v>2005</v>
      </c>
      <c r="P117">
        <v>1</v>
      </c>
      <c r="Q117">
        <v>1012005</v>
      </c>
      <c r="R117" s="8" t="s">
        <v>23</v>
      </c>
      <c r="S117" s="8">
        <f>N117</f>
        <v>10.5</v>
      </c>
      <c r="T117" s="9" t="s">
        <v>23</v>
      </c>
      <c r="U117" s="9" t="s">
        <v>23</v>
      </c>
    </row>
    <row r="118" spans="1:21" ht="12.75">
      <c r="A118" s="11" t="s">
        <v>47</v>
      </c>
      <c r="C118" s="18" t="s">
        <v>156</v>
      </c>
      <c r="D118" t="s">
        <v>34</v>
      </c>
      <c r="E118">
        <v>100</v>
      </c>
      <c r="F118" s="5">
        <f t="shared" si="6"/>
        <v>1</v>
      </c>
      <c r="G118">
        <v>100</v>
      </c>
      <c r="H118" s="6">
        <f t="shared" si="7"/>
        <v>1</v>
      </c>
      <c r="I118">
        <v>946</v>
      </c>
      <c r="J118" s="7">
        <f t="shared" si="8"/>
        <v>0.946</v>
      </c>
      <c r="K118">
        <v>1867</v>
      </c>
      <c r="L118" s="8">
        <f t="shared" si="9"/>
        <v>18.67</v>
      </c>
      <c r="M118">
        <v>2801</v>
      </c>
      <c r="N118" s="8">
        <f t="shared" si="5"/>
        <v>28.01</v>
      </c>
      <c r="O118">
        <v>2005</v>
      </c>
      <c r="P118">
        <v>1</v>
      </c>
      <c r="Q118">
        <v>1012005</v>
      </c>
      <c r="R118" s="8" t="s">
        <v>23</v>
      </c>
      <c r="S118" s="8">
        <f>N118</f>
        <v>28.01</v>
      </c>
      <c r="T118" s="9" t="s">
        <v>23</v>
      </c>
      <c r="U118" s="9" t="s">
        <v>23</v>
      </c>
    </row>
    <row r="119" spans="1:21" ht="12.75">
      <c r="A119" s="11" t="s">
        <v>47</v>
      </c>
      <c r="C119" s="18" t="s">
        <v>156</v>
      </c>
      <c r="D119" t="s">
        <v>35</v>
      </c>
      <c r="E119">
        <v>18185</v>
      </c>
      <c r="F119" s="5">
        <f t="shared" si="6"/>
        <v>181.85</v>
      </c>
      <c r="G119">
        <v>160</v>
      </c>
      <c r="H119" s="6">
        <f t="shared" si="7"/>
        <v>1.6</v>
      </c>
      <c r="I119">
        <v>946</v>
      </c>
      <c r="J119" s="7">
        <f t="shared" si="8"/>
        <v>0.946</v>
      </c>
      <c r="K119">
        <v>28276</v>
      </c>
      <c r="L119" s="8">
        <f t="shared" si="9"/>
        <v>282.76</v>
      </c>
      <c r="M119">
        <v>28556</v>
      </c>
      <c r="N119" s="8">
        <f t="shared" si="5"/>
        <v>285.56</v>
      </c>
      <c r="O119">
        <v>2005</v>
      </c>
      <c r="P119">
        <v>1</v>
      </c>
      <c r="Q119">
        <v>1012005</v>
      </c>
      <c r="R119" s="8">
        <f>+N119*1.226</f>
        <v>350.09656</v>
      </c>
      <c r="S119" s="19" t="s">
        <v>23</v>
      </c>
      <c r="T119" s="9" t="s">
        <v>23</v>
      </c>
      <c r="U119" s="9" t="s">
        <v>23</v>
      </c>
    </row>
    <row r="120" spans="1:21" ht="12.75">
      <c r="A120" s="11" t="s">
        <v>47</v>
      </c>
      <c r="C120" s="18" t="s">
        <v>156</v>
      </c>
      <c r="D120" t="s">
        <v>36</v>
      </c>
      <c r="E120">
        <v>18185</v>
      </c>
      <c r="F120" s="5">
        <f t="shared" si="6"/>
        <v>181.85</v>
      </c>
      <c r="G120">
        <v>100</v>
      </c>
      <c r="H120" s="6">
        <f t="shared" si="7"/>
        <v>1</v>
      </c>
      <c r="I120">
        <v>946</v>
      </c>
      <c r="J120" s="7">
        <f t="shared" si="8"/>
        <v>0.946</v>
      </c>
      <c r="K120">
        <v>17673</v>
      </c>
      <c r="L120" s="8">
        <f t="shared" si="9"/>
        <v>176.73</v>
      </c>
      <c r="M120">
        <v>17848</v>
      </c>
      <c r="N120" s="8">
        <f t="shared" si="5"/>
        <v>178.48</v>
      </c>
      <c r="O120">
        <v>2005</v>
      </c>
      <c r="P120">
        <v>1</v>
      </c>
      <c r="Q120">
        <v>1012005</v>
      </c>
      <c r="R120" s="8">
        <f>+N120*1.226</f>
        <v>218.81647999999998</v>
      </c>
      <c r="S120" s="19" t="s">
        <v>23</v>
      </c>
      <c r="T120" s="9" t="s">
        <v>23</v>
      </c>
      <c r="U120" s="9" t="s">
        <v>23</v>
      </c>
    </row>
    <row r="121" spans="1:21" ht="12.75">
      <c r="A121" s="11" t="s">
        <v>47</v>
      </c>
      <c r="C121" s="17">
        <v>99</v>
      </c>
      <c r="D121" t="s">
        <v>22</v>
      </c>
      <c r="E121">
        <v>100</v>
      </c>
      <c r="F121" s="5">
        <f t="shared" si="6"/>
        <v>1</v>
      </c>
      <c r="G121">
        <v>100</v>
      </c>
      <c r="H121" s="6">
        <f t="shared" si="7"/>
        <v>1</v>
      </c>
      <c r="I121">
        <v>813</v>
      </c>
      <c r="J121" s="7">
        <f t="shared" si="8"/>
        <v>0.813</v>
      </c>
      <c r="K121">
        <v>590</v>
      </c>
      <c r="L121" s="8">
        <f t="shared" si="9"/>
        <v>5.9</v>
      </c>
      <c r="M121">
        <v>596</v>
      </c>
      <c r="N121" s="8">
        <f t="shared" si="5"/>
        <v>5.96</v>
      </c>
      <c r="O121">
        <v>2005</v>
      </c>
      <c r="P121">
        <v>1</v>
      </c>
      <c r="Q121">
        <v>1012005</v>
      </c>
      <c r="R121" s="11" t="s">
        <v>23</v>
      </c>
      <c r="S121" s="8">
        <f>+M121*0.015</f>
        <v>8.94</v>
      </c>
      <c r="T121" s="8">
        <f>+(K121*1.25)/100</f>
        <v>7.375</v>
      </c>
      <c r="U121" s="8">
        <f>+(M121*1.25)/100</f>
        <v>7.45</v>
      </c>
    </row>
    <row r="122" spans="1:21" ht="12.75">
      <c r="A122" s="11" t="s">
        <v>47</v>
      </c>
      <c r="C122" s="17">
        <v>99</v>
      </c>
      <c r="D122" t="s">
        <v>24</v>
      </c>
      <c r="E122">
        <v>18185</v>
      </c>
      <c r="F122" s="5">
        <f t="shared" si="6"/>
        <v>181.85</v>
      </c>
      <c r="G122">
        <v>120</v>
      </c>
      <c r="H122" s="6">
        <f t="shared" si="7"/>
        <v>1.2</v>
      </c>
      <c r="I122">
        <v>813</v>
      </c>
      <c r="J122" s="7">
        <f t="shared" si="8"/>
        <v>0.813</v>
      </c>
      <c r="K122">
        <v>19155</v>
      </c>
      <c r="L122" s="8">
        <f t="shared" si="9"/>
        <v>191.55</v>
      </c>
      <c r="M122">
        <v>19345</v>
      </c>
      <c r="N122" s="8">
        <f t="shared" si="5"/>
        <v>193.45</v>
      </c>
      <c r="O122">
        <v>2005</v>
      </c>
      <c r="P122">
        <v>1</v>
      </c>
      <c r="Q122">
        <v>1012005</v>
      </c>
      <c r="R122" s="8">
        <f>+N122*1.226</f>
        <v>237.16969999999998</v>
      </c>
      <c r="S122" s="9" t="s">
        <v>23</v>
      </c>
      <c r="T122" s="9" t="s">
        <v>23</v>
      </c>
      <c r="U122" s="9" t="s">
        <v>23</v>
      </c>
    </row>
    <row r="123" spans="1:21" ht="12.75">
      <c r="A123" s="11" t="s">
        <v>47</v>
      </c>
      <c r="C123" s="17">
        <v>99</v>
      </c>
      <c r="D123" t="s">
        <v>25</v>
      </c>
      <c r="E123">
        <v>18185</v>
      </c>
      <c r="F123" s="5">
        <f t="shared" si="6"/>
        <v>181.85</v>
      </c>
      <c r="G123">
        <v>190</v>
      </c>
      <c r="H123" s="6">
        <f t="shared" si="7"/>
        <v>1.9</v>
      </c>
      <c r="I123">
        <v>813</v>
      </c>
      <c r="J123" s="7">
        <f t="shared" si="8"/>
        <v>0.813</v>
      </c>
      <c r="K123">
        <v>30329</v>
      </c>
      <c r="L123" s="8">
        <f t="shared" si="9"/>
        <v>303.29</v>
      </c>
      <c r="M123">
        <v>30629</v>
      </c>
      <c r="N123" s="8">
        <f t="shared" si="5"/>
        <v>306.29</v>
      </c>
      <c r="O123">
        <v>2005</v>
      </c>
      <c r="P123">
        <v>1</v>
      </c>
      <c r="Q123">
        <v>1012005</v>
      </c>
      <c r="R123" s="8">
        <f>+N123*1.226</f>
        <v>375.51154</v>
      </c>
      <c r="S123" s="9" t="s">
        <v>23</v>
      </c>
      <c r="T123" s="9" t="s">
        <v>23</v>
      </c>
      <c r="U123" s="9" t="s">
        <v>23</v>
      </c>
    </row>
    <row r="124" spans="1:21" ht="12.75">
      <c r="A124" s="11" t="s">
        <v>47</v>
      </c>
      <c r="C124" s="17">
        <v>99</v>
      </c>
      <c r="D124" t="s">
        <v>26</v>
      </c>
      <c r="E124">
        <v>18185</v>
      </c>
      <c r="F124" s="5">
        <f t="shared" si="6"/>
        <v>181.85</v>
      </c>
      <c r="G124">
        <v>100</v>
      </c>
      <c r="H124" s="6">
        <f t="shared" si="7"/>
        <v>1</v>
      </c>
      <c r="I124">
        <v>813</v>
      </c>
      <c r="J124" s="7">
        <f t="shared" si="8"/>
        <v>0.813</v>
      </c>
      <c r="K124">
        <v>15963</v>
      </c>
      <c r="L124" s="8">
        <f t="shared" si="9"/>
        <v>159.63</v>
      </c>
      <c r="M124">
        <v>16121</v>
      </c>
      <c r="N124" s="8">
        <f t="shared" si="5"/>
        <v>161.21</v>
      </c>
      <c r="O124">
        <v>2005</v>
      </c>
      <c r="P124">
        <v>1</v>
      </c>
      <c r="Q124">
        <v>1012005</v>
      </c>
      <c r="R124" s="8">
        <f>+N124*1.226</f>
        <v>197.64346</v>
      </c>
      <c r="S124" s="9" t="s">
        <v>23</v>
      </c>
      <c r="T124" s="9" t="s">
        <v>23</v>
      </c>
      <c r="U124" s="9" t="s">
        <v>23</v>
      </c>
    </row>
    <row r="125" spans="1:21" ht="12.75">
      <c r="A125" s="11" t="s">
        <v>47</v>
      </c>
      <c r="C125" s="17">
        <v>99</v>
      </c>
      <c r="D125" t="s">
        <v>27</v>
      </c>
      <c r="E125">
        <v>18185</v>
      </c>
      <c r="F125" s="5">
        <f t="shared" si="6"/>
        <v>181.85</v>
      </c>
      <c r="G125">
        <v>160</v>
      </c>
      <c r="H125" s="6">
        <f t="shared" si="7"/>
        <v>1.6</v>
      </c>
      <c r="I125">
        <v>813</v>
      </c>
      <c r="J125" s="7">
        <f t="shared" si="8"/>
        <v>0.813</v>
      </c>
      <c r="K125">
        <v>25540</v>
      </c>
      <c r="L125" s="8">
        <f t="shared" si="9"/>
        <v>255.4</v>
      </c>
      <c r="M125">
        <v>25793</v>
      </c>
      <c r="N125" s="8">
        <f t="shared" si="5"/>
        <v>257.93</v>
      </c>
      <c r="O125">
        <v>2005</v>
      </c>
      <c r="P125">
        <v>1</v>
      </c>
      <c r="Q125">
        <v>1012005</v>
      </c>
      <c r="R125" s="8">
        <f>+N125*1.226</f>
        <v>316.22218</v>
      </c>
      <c r="S125" s="9" t="s">
        <v>23</v>
      </c>
      <c r="T125" s="9" t="s">
        <v>23</v>
      </c>
      <c r="U125" s="9" t="s">
        <v>23</v>
      </c>
    </row>
    <row r="126" spans="1:21" ht="12.75">
      <c r="A126" s="11" t="s">
        <v>47</v>
      </c>
      <c r="C126" s="17">
        <v>99</v>
      </c>
      <c r="D126" t="s">
        <v>28</v>
      </c>
      <c r="E126">
        <v>100</v>
      </c>
      <c r="F126" s="5">
        <f t="shared" si="6"/>
        <v>1</v>
      </c>
      <c r="G126">
        <v>246795</v>
      </c>
      <c r="H126" s="6">
        <f t="shared" si="7"/>
        <v>2467.95</v>
      </c>
      <c r="I126">
        <v>813</v>
      </c>
      <c r="J126" s="7">
        <f t="shared" si="8"/>
        <v>0.813</v>
      </c>
      <c r="K126">
        <v>223720</v>
      </c>
      <c r="L126" s="8">
        <f t="shared" si="9"/>
        <v>2237.2</v>
      </c>
      <c r="M126">
        <v>335580</v>
      </c>
      <c r="N126" s="8">
        <f t="shared" si="5"/>
        <v>3355.8</v>
      </c>
      <c r="O126">
        <v>2005</v>
      </c>
      <c r="P126">
        <v>1</v>
      </c>
      <c r="Q126">
        <v>1012005</v>
      </c>
      <c r="R126" s="11" t="s">
        <v>23</v>
      </c>
      <c r="S126" s="9">
        <f>VALUE(N126)</f>
        <v>3355.8</v>
      </c>
      <c r="T126" s="9" t="s">
        <v>23</v>
      </c>
      <c r="U126" s="9" t="s">
        <v>23</v>
      </c>
    </row>
    <row r="127" spans="1:21" ht="12.75">
      <c r="A127" s="11" t="s">
        <v>47</v>
      </c>
      <c r="C127" s="17">
        <v>99</v>
      </c>
      <c r="D127" t="s">
        <v>29</v>
      </c>
      <c r="E127">
        <v>100</v>
      </c>
      <c r="F127" s="5">
        <f t="shared" si="6"/>
        <v>1</v>
      </c>
      <c r="G127">
        <v>286935</v>
      </c>
      <c r="H127" s="6">
        <f t="shared" si="7"/>
        <v>2869.35</v>
      </c>
      <c r="I127">
        <v>813</v>
      </c>
      <c r="J127" s="7">
        <f t="shared" si="8"/>
        <v>0.813</v>
      </c>
      <c r="K127">
        <v>260107</v>
      </c>
      <c r="L127" s="8">
        <f t="shared" si="9"/>
        <v>2601.07</v>
      </c>
      <c r="M127">
        <v>390160</v>
      </c>
      <c r="N127" s="8">
        <f t="shared" si="5"/>
        <v>3901.6</v>
      </c>
      <c r="O127">
        <v>2005</v>
      </c>
      <c r="P127">
        <v>1</v>
      </c>
      <c r="Q127">
        <v>1012005</v>
      </c>
      <c r="R127" s="11" t="s">
        <v>23</v>
      </c>
      <c r="S127" s="9">
        <f>VALUE(N127)</f>
        <v>3901.6</v>
      </c>
      <c r="T127" s="9" t="s">
        <v>23</v>
      </c>
      <c r="U127" s="9" t="s">
        <v>23</v>
      </c>
    </row>
    <row r="128" spans="1:21" ht="12.75">
      <c r="A128" s="11" t="s">
        <v>47</v>
      </c>
      <c r="C128" s="17">
        <v>99</v>
      </c>
      <c r="D128" t="s">
        <v>30</v>
      </c>
      <c r="E128">
        <v>18185</v>
      </c>
      <c r="F128" s="5">
        <f t="shared" si="6"/>
        <v>181.85</v>
      </c>
      <c r="G128">
        <v>175</v>
      </c>
      <c r="H128" s="6">
        <f t="shared" si="7"/>
        <v>1.75</v>
      </c>
      <c r="I128">
        <v>813</v>
      </c>
      <c r="J128" s="7">
        <f t="shared" si="8"/>
        <v>0.813</v>
      </c>
      <c r="K128">
        <v>27935</v>
      </c>
      <c r="L128" s="8">
        <f t="shared" si="9"/>
        <v>279.35</v>
      </c>
      <c r="M128">
        <v>28211</v>
      </c>
      <c r="N128" s="8">
        <f t="shared" si="5"/>
        <v>282.11</v>
      </c>
      <c r="O128">
        <v>2005</v>
      </c>
      <c r="P128">
        <v>1</v>
      </c>
      <c r="Q128">
        <v>1012005</v>
      </c>
      <c r="R128" s="11" t="s">
        <v>23</v>
      </c>
      <c r="S128" s="9" t="s">
        <v>23</v>
      </c>
      <c r="T128" s="9" t="s">
        <v>23</v>
      </c>
      <c r="U128" s="9" t="s">
        <v>23</v>
      </c>
    </row>
    <row r="129" spans="1:21" ht="12.75">
      <c r="A129" s="11" t="s">
        <v>47</v>
      </c>
      <c r="C129" s="17">
        <v>99</v>
      </c>
      <c r="D129" t="s">
        <v>31</v>
      </c>
      <c r="E129">
        <v>18185</v>
      </c>
      <c r="F129" s="5">
        <f t="shared" si="6"/>
        <v>181.85</v>
      </c>
      <c r="G129">
        <v>275</v>
      </c>
      <c r="H129" s="6">
        <f t="shared" si="7"/>
        <v>2.75</v>
      </c>
      <c r="I129">
        <v>813</v>
      </c>
      <c r="J129" s="7">
        <f t="shared" si="8"/>
        <v>0.813</v>
      </c>
      <c r="K129">
        <v>43897</v>
      </c>
      <c r="L129" s="8">
        <f t="shared" si="9"/>
        <v>438.97</v>
      </c>
      <c r="M129">
        <v>44332</v>
      </c>
      <c r="N129" s="8">
        <f t="shared" si="5"/>
        <v>443.32</v>
      </c>
      <c r="O129">
        <v>2005</v>
      </c>
      <c r="P129">
        <v>1</v>
      </c>
      <c r="Q129">
        <v>1012005</v>
      </c>
      <c r="R129" s="8">
        <f>+N129*1.226</f>
        <v>543.51032</v>
      </c>
      <c r="S129" s="9" t="s">
        <v>23</v>
      </c>
      <c r="T129" s="9" t="s">
        <v>23</v>
      </c>
      <c r="U129" s="9" t="s">
        <v>23</v>
      </c>
    </row>
    <row r="130" spans="1:21" ht="12.75">
      <c r="A130" s="11" t="s">
        <v>47</v>
      </c>
      <c r="C130" s="17">
        <v>99</v>
      </c>
      <c r="D130" t="s">
        <v>32</v>
      </c>
      <c r="E130">
        <v>18185</v>
      </c>
      <c r="F130" s="5">
        <f t="shared" si="6"/>
        <v>181.85</v>
      </c>
      <c r="G130">
        <v>325</v>
      </c>
      <c r="H130" s="6">
        <f t="shared" si="7"/>
        <v>3.25</v>
      </c>
      <c r="I130">
        <v>813</v>
      </c>
      <c r="J130" s="7">
        <f t="shared" si="8"/>
        <v>0.813</v>
      </c>
      <c r="K130">
        <v>51879</v>
      </c>
      <c r="L130" s="8">
        <f t="shared" si="9"/>
        <v>518.79</v>
      </c>
      <c r="M130">
        <v>52392</v>
      </c>
      <c r="N130" s="8">
        <f t="shared" si="5"/>
        <v>523.92</v>
      </c>
      <c r="O130">
        <v>2005</v>
      </c>
      <c r="P130">
        <v>1</v>
      </c>
      <c r="Q130">
        <v>1012005</v>
      </c>
      <c r="R130" s="8">
        <f>+N130*1.226</f>
        <v>642.3259199999999</v>
      </c>
      <c r="S130" s="9" t="s">
        <v>23</v>
      </c>
      <c r="T130" s="9" t="s">
        <v>23</v>
      </c>
      <c r="U130" s="9" t="s">
        <v>23</v>
      </c>
    </row>
    <row r="131" spans="1:21" ht="12.75">
      <c r="A131" s="11" t="s">
        <v>47</v>
      </c>
      <c r="C131" s="17">
        <v>99</v>
      </c>
      <c r="D131" t="s">
        <v>33</v>
      </c>
      <c r="E131">
        <v>100</v>
      </c>
      <c r="F131" s="5">
        <f t="shared" si="6"/>
        <v>1</v>
      </c>
      <c r="G131">
        <v>100</v>
      </c>
      <c r="H131" s="6">
        <f t="shared" si="7"/>
        <v>1</v>
      </c>
      <c r="I131">
        <v>813</v>
      </c>
      <c r="J131" s="7">
        <f t="shared" si="8"/>
        <v>0.813</v>
      </c>
      <c r="K131">
        <v>700</v>
      </c>
      <c r="L131" s="8">
        <f t="shared" si="9"/>
        <v>7</v>
      </c>
      <c r="M131">
        <v>1050</v>
      </c>
      <c r="N131" s="8">
        <f t="shared" si="5"/>
        <v>10.5</v>
      </c>
      <c r="O131">
        <v>2005</v>
      </c>
      <c r="P131">
        <v>1</v>
      </c>
      <c r="Q131">
        <v>1012005</v>
      </c>
      <c r="R131" s="8" t="s">
        <v>23</v>
      </c>
      <c r="S131" s="8">
        <f>N131</f>
        <v>10.5</v>
      </c>
      <c r="T131" s="9" t="s">
        <v>23</v>
      </c>
      <c r="U131" s="9" t="s">
        <v>23</v>
      </c>
    </row>
    <row r="132" spans="1:21" ht="12.75">
      <c r="A132" s="11" t="s">
        <v>47</v>
      </c>
      <c r="C132" s="17">
        <v>99</v>
      </c>
      <c r="D132" t="s">
        <v>34</v>
      </c>
      <c r="E132">
        <v>100</v>
      </c>
      <c r="F132" s="5">
        <f t="shared" si="6"/>
        <v>1</v>
      </c>
      <c r="G132">
        <v>100</v>
      </c>
      <c r="H132" s="6">
        <f t="shared" si="7"/>
        <v>1</v>
      </c>
      <c r="I132">
        <v>813</v>
      </c>
      <c r="J132" s="7">
        <f t="shared" si="8"/>
        <v>0.813</v>
      </c>
      <c r="K132">
        <v>1867</v>
      </c>
      <c r="L132" s="8">
        <f t="shared" si="9"/>
        <v>18.67</v>
      </c>
      <c r="M132">
        <v>2801</v>
      </c>
      <c r="N132" s="8">
        <f t="shared" si="5"/>
        <v>28.01</v>
      </c>
      <c r="O132">
        <v>2005</v>
      </c>
      <c r="P132">
        <v>1</v>
      </c>
      <c r="Q132">
        <v>1012005</v>
      </c>
      <c r="R132" s="8" t="s">
        <v>23</v>
      </c>
      <c r="S132" s="8">
        <f>N132</f>
        <v>28.01</v>
      </c>
      <c r="T132" s="9" t="s">
        <v>23</v>
      </c>
      <c r="U132" s="9" t="s">
        <v>23</v>
      </c>
    </row>
    <row r="133" spans="1:21" ht="12.75">
      <c r="A133" s="11" t="s">
        <v>47</v>
      </c>
      <c r="C133" s="17">
        <v>99</v>
      </c>
      <c r="D133" t="s">
        <v>35</v>
      </c>
      <c r="E133">
        <v>18185</v>
      </c>
      <c r="F133" s="5">
        <f t="shared" si="6"/>
        <v>181.85</v>
      </c>
      <c r="G133">
        <v>160</v>
      </c>
      <c r="H133" s="6">
        <f t="shared" si="7"/>
        <v>1.6</v>
      </c>
      <c r="I133">
        <v>813</v>
      </c>
      <c r="J133" s="7">
        <f t="shared" si="8"/>
        <v>0.813</v>
      </c>
      <c r="K133">
        <v>25540</v>
      </c>
      <c r="L133" s="8">
        <f t="shared" si="9"/>
        <v>255.4</v>
      </c>
      <c r="M133">
        <v>25793</v>
      </c>
      <c r="N133" s="8">
        <f t="shared" si="5"/>
        <v>257.93</v>
      </c>
      <c r="O133">
        <v>2005</v>
      </c>
      <c r="P133">
        <v>1</v>
      </c>
      <c r="Q133">
        <v>1012005</v>
      </c>
      <c r="R133" s="8">
        <f>+N133*1.226</f>
        <v>316.22218</v>
      </c>
      <c r="S133" s="19" t="s">
        <v>23</v>
      </c>
      <c r="T133" s="9" t="s">
        <v>23</v>
      </c>
      <c r="U133" s="9" t="s">
        <v>23</v>
      </c>
    </row>
    <row r="134" spans="1:21" ht="12.75">
      <c r="A134" s="11" t="s">
        <v>47</v>
      </c>
      <c r="C134" s="17">
        <v>99</v>
      </c>
      <c r="D134" t="s">
        <v>36</v>
      </c>
      <c r="E134">
        <v>18185</v>
      </c>
      <c r="F134" s="5">
        <f t="shared" si="6"/>
        <v>181.85</v>
      </c>
      <c r="G134">
        <v>100</v>
      </c>
      <c r="H134" s="6">
        <f t="shared" si="7"/>
        <v>1</v>
      </c>
      <c r="I134">
        <v>813</v>
      </c>
      <c r="J134" s="7">
        <f t="shared" si="8"/>
        <v>0.813</v>
      </c>
      <c r="K134">
        <v>15963</v>
      </c>
      <c r="L134" s="8">
        <f t="shared" si="9"/>
        <v>159.63</v>
      </c>
      <c r="M134">
        <v>16121</v>
      </c>
      <c r="N134" s="8">
        <f t="shared" si="5"/>
        <v>161.21</v>
      </c>
      <c r="O134">
        <v>2005</v>
      </c>
      <c r="P134">
        <v>1</v>
      </c>
      <c r="Q134">
        <v>1012005</v>
      </c>
      <c r="R134" s="8">
        <f>+N134*1.226</f>
        <v>197.64346</v>
      </c>
      <c r="S134" s="19" t="s">
        <v>23</v>
      </c>
      <c r="T134" s="9" t="s">
        <v>23</v>
      </c>
      <c r="U134" s="9" t="s">
        <v>23</v>
      </c>
    </row>
    <row r="135" spans="1:21" ht="12.75">
      <c r="A135" s="13" t="s">
        <v>137</v>
      </c>
      <c r="C135" s="17"/>
      <c r="F135" s="5"/>
      <c r="H135" s="6"/>
      <c r="J135" s="7"/>
      <c r="L135" s="8"/>
      <c r="N135" s="8"/>
      <c r="R135" s="11"/>
      <c r="S135" s="9"/>
      <c r="T135" s="9"/>
      <c r="U135" s="9"/>
    </row>
    <row r="136" spans="1:21" ht="12.75">
      <c r="A136" s="11" t="s">
        <v>48</v>
      </c>
      <c r="C136" s="18" t="s">
        <v>156</v>
      </c>
      <c r="D136" t="s">
        <v>22</v>
      </c>
      <c r="E136">
        <v>100</v>
      </c>
      <c r="F136" s="5">
        <f t="shared" si="6"/>
        <v>1</v>
      </c>
      <c r="G136">
        <v>100</v>
      </c>
      <c r="H136" s="6">
        <f t="shared" si="7"/>
        <v>1</v>
      </c>
      <c r="I136">
        <v>1027</v>
      </c>
      <c r="J136" s="7">
        <f t="shared" si="8"/>
        <v>1.027</v>
      </c>
      <c r="K136">
        <v>590</v>
      </c>
      <c r="L136" s="8">
        <f t="shared" si="9"/>
        <v>5.9</v>
      </c>
      <c r="M136">
        <v>596</v>
      </c>
      <c r="N136" s="8">
        <f t="shared" si="5"/>
        <v>5.96</v>
      </c>
      <c r="O136">
        <v>2005</v>
      </c>
      <c r="P136">
        <v>1</v>
      </c>
      <c r="Q136">
        <v>1012005</v>
      </c>
      <c r="R136" s="11" t="s">
        <v>23</v>
      </c>
      <c r="S136" s="8">
        <f>+M136*0.015</f>
        <v>8.94</v>
      </c>
      <c r="T136" s="8">
        <f>+(K136*1.25)/100</f>
        <v>7.375</v>
      </c>
      <c r="U136" s="8">
        <f>+(M136*1.25)/100</f>
        <v>7.45</v>
      </c>
    </row>
    <row r="137" spans="1:21" ht="12.75">
      <c r="A137" s="11" t="s">
        <v>48</v>
      </c>
      <c r="C137" s="18" t="s">
        <v>156</v>
      </c>
      <c r="D137" t="s">
        <v>24</v>
      </c>
      <c r="E137">
        <v>18832</v>
      </c>
      <c r="F137" s="5">
        <f t="shared" si="6"/>
        <v>188.32</v>
      </c>
      <c r="G137">
        <v>120</v>
      </c>
      <c r="H137" s="6">
        <f t="shared" si="7"/>
        <v>1.2</v>
      </c>
      <c r="I137">
        <v>1027</v>
      </c>
      <c r="J137" s="7">
        <f t="shared" si="8"/>
        <v>1.027</v>
      </c>
      <c r="K137">
        <v>23256</v>
      </c>
      <c r="L137" s="8">
        <f t="shared" si="9"/>
        <v>232.56</v>
      </c>
      <c r="M137">
        <v>23486</v>
      </c>
      <c r="N137" s="8">
        <f t="shared" si="5"/>
        <v>234.86</v>
      </c>
      <c r="O137">
        <v>2005</v>
      </c>
      <c r="P137">
        <v>1</v>
      </c>
      <c r="Q137">
        <v>1012005</v>
      </c>
      <c r="R137" s="8">
        <f>+N137*1.226</f>
        <v>287.93836</v>
      </c>
      <c r="S137" s="9" t="s">
        <v>23</v>
      </c>
      <c r="T137" s="9" t="s">
        <v>23</v>
      </c>
      <c r="U137" s="9" t="s">
        <v>23</v>
      </c>
    </row>
    <row r="138" spans="1:21" ht="12.75">
      <c r="A138" s="11" t="s">
        <v>48</v>
      </c>
      <c r="C138" s="18" t="s">
        <v>156</v>
      </c>
      <c r="D138" t="s">
        <v>25</v>
      </c>
      <c r="E138">
        <v>18832</v>
      </c>
      <c r="F138" s="5">
        <f t="shared" si="6"/>
        <v>188.32</v>
      </c>
      <c r="G138">
        <v>190</v>
      </c>
      <c r="H138" s="6">
        <f t="shared" si="7"/>
        <v>1.9</v>
      </c>
      <c r="I138">
        <v>1027</v>
      </c>
      <c r="J138" s="7">
        <f t="shared" si="8"/>
        <v>1.027</v>
      </c>
      <c r="K138">
        <v>36822</v>
      </c>
      <c r="L138" s="8">
        <f t="shared" si="9"/>
        <v>368.22</v>
      </c>
      <c r="M138">
        <v>37186</v>
      </c>
      <c r="N138" s="8">
        <f aca="true" t="shared" si="10" ref="N138:N203">+M138/100</f>
        <v>371.86</v>
      </c>
      <c r="O138">
        <v>2005</v>
      </c>
      <c r="P138">
        <v>1</v>
      </c>
      <c r="Q138">
        <v>1012005</v>
      </c>
      <c r="R138" s="8">
        <f>+N138*1.226</f>
        <v>455.90036000000003</v>
      </c>
      <c r="S138" s="9" t="s">
        <v>23</v>
      </c>
      <c r="T138" s="9" t="s">
        <v>23</v>
      </c>
      <c r="U138" s="9" t="s">
        <v>23</v>
      </c>
    </row>
    <row r="139" spans="1:21" ht="12.75">
      <c r="A139" s="11" t="s">
        <v>48</v>
      </c>
      <c r="C139" s="18" t="s">
        <v>156</v>
      </c>
      <c r="D139" t="s">
        <v>26</v>
      </c>
      <c r="E139">
        <v>18832</v>
      </c>
      <c r="F139" s="5">
        <f aca="true" t="shared" si="11" ref="F139:F204">+E139/100</f>
        <v>188.32</v>
      </c>
      <c r="G139">
        <v>100</v>
      </c>
      <c r="H139" s="6">
        <f aca="true" t="shared" si="12" ref="H139:H204">+G139/100</f>
        <v>1</v>
      </c>
      <c r="I139">
        <v>1027</v>
      </c>
      <c r="J139" s="7">
        <f aca="true" t="shared" si="13" ref="J139:J204">+I139/1000</f>
        <v>1.027</v>
      </c>
      <c r="K139">
        <v>19380</v>
      </c>
      <c r="L139" s="8">
        <f aca="true" t="shared" si="14" ref="L139:L204">+K139/100</f>
        <v>193.8</v>
      </c>
      <c r="M139">
        <v>19572</v>
      </c>
      <c r="N139" s="8">
        <f t="shared" si="10"/>
        <v>195.72</v>
      </c>
      <c r="O139">
        <v>2005</v>
      </c>
      <c r="P139">
        <v>1</v>
      </c>
      <c r="Q139">
        <v>1012005</v>
      </c>
      <c r="R139" s="8">
        <f>+N139*1.226</f>
        <v>239.95272</v>
      </c>
      <c r="S139" s="9" t="s">
        <v>23</v>
      </c>
      <c r="T139" s="9" t="s">
        <v>23</v>
      </c>
      <c r="U139" s="9" t="s">
        <v>23</v>
      </c>
    </row>
    <row r="140" spans="1:21" ht="12.75">
      <c r="A140" s="11" t="s">
        <v>48</v>
      </c>
      <c r="C140" s="18" t="s">
        <v>156</v>
      </c>
      <c r="D140" t="s">
        <v>27</v>
      </c>
      <c r="E140">
        <v>18832</v>
      </c>
      <c r="F140" s="5">
        <f t="shared" si="11"/>
        <v>188.32</v>
      </c>
      <c r="G140">
        <v>160</v>
      </c>
      <c r="H140" s="6">
        <f t="shared" si="12"/>
        <v>1.6</v>
      </c>
      <c r="I140">
        <v>1027</v>
      </c>
      <c r="J140" s="7">
        <f t="shared" si="13"/>
        <v>1.027</v>
      </c>
      <c r="K140">
        <v>31008</v>
      </c>
      <c r="L140" s="8">
        <f t="shared" si="14"/>
        <v>310.08</v>
      </c>
      <c r="M140">
        <v>31315</v>
      </c>
      <c r="N140" s="8">
        <f t="shared" si="10"/>
        <v>313.15</v>
      </c>
      <c r="O140">
        <v>2005</v>
      </c>
      <c r="P140">
        <v>1</v>
      </c>
      <c r="Q140">
        <v>1012005</v>
      </c>
      <c r="R140" s="8">
        <f>+N140*1.226</f>
        <v>383.9219</v>
      </c>
      <c r="S140" s="9" t="s">
        <v>23</v>
      </c>
      <c r="T140" s="9" t="s">
        <v>23</v>
      </c>
      <c r="U140" s="9" t="s">
        <v>23</v>
      </c>
    </row>
    <row r="141" spans="1:21" ht="12.75">
      <c r="A141" s="11" t="s">
        <v>48</v>
      </c>
      <c r="C141" s="18" t="s">
        <v>156</v>
      </c>
      <c r="D141" t="s">
        <v>28</v>
      </c>
      <c r="E141">
        <v>100</v>
      </c>
      <c r="F141" s="5">
        <f t="shared" si="11"/>
        <v>1</v>
      </c>
      <c r="G141">
        <v>246795</v>
      </c>
      <c r="H141" s="6">
        <f t="shared" si="12"/>
        <v>2467.95</v>
      </c>
      <c r="I141">
        <v>1027</v>
      </c>
      <c r="J141" s="7">
        <f t="shared" si="13"/>
        <v>1.027</v>
      </c>
      <c r="K141">
        <v>250127</v>
      </c>
      <c r="L141" s="8">
        <f t="shared" si="14"/>
        <v>2501.27</v>
      </c>
      <c r="M141">
        <v>375190</v>
      </c>
      <c r="N141" s="8">
        <f t="shared" si="10"/>
        <v>3751.9</v>
      </c>
      <c r="O141">
        <v>2005</v>
      </c>
      <c r="P141">
        <v>1</v>
      </c>
      <c r="Q141">
        <v>1012005</v>
      </c>
      <c r="R141" s="11" t="s">
        <v>23</v>
      </c>
      <c r="S141" s="9">
        <f>VALUE(N141)</f>
        <v>3751.9</v>
      </c>
      <c r="T141" s="9" t="s">
        <v>23</v>
      </c>
      <c r="U141" s="9" t="s">
        <v>23</v>
      </c>
    </row>
    <row r="142" spans="1:21" ht="12.75">
      <c r="A142" s="11" t="s">
        <v>48</v>
      </c>
      <c r="C142" s="18" t="s">
        <v>156</v>
      </c>
      <c r="D142" t="s">
        <v>29</v>
      </c>
      <c r="E142">
        <v>100</v>
      </c>
      <c r="F142" s="5">
        <f t="shared" si="11"/>
        <v>1</v>
      </c>
      <c r="G142">
        <v>286935</v>
      </c>
      <c r="H142" s="6">
        <f t="shared" si="12"/>
        <v>2869.35</v>
      </c>
      <c r="I142">
        <v>1027</v>
      </c>
      <c r="J142" s="7">
        <f t="shared" si="13"/>
        <v>1.027</v>
      </c>
      <c r="K142">
        <v>290809</v>
      </c>
      <c r="L142" s="8">
        <f t="shared" si="14"/>
        <v>2908.09</v>
      </c>
      <c r="M142">
        <v>436213</v>
      </c>
      <c r="N142" s="8">
        <f t="shared" si="10"/>
        <v>4362.13</v>
      </c>
      <c r="O142">
        <v>2005</v>
      </c>
      <c r="P142">
        <v>1</v>
      </c>
      <c r="Q142">
        <v>1012005</v>
      </c>
      <c r="R142" s="11" t="s">
        <v>23</v>
      </c>
      <c r="S142" s="9">
        <f>VALUE(N142)</f>
        <v>4362.13</v>
      </c>
      <c r="T142" s="9" t="s">
        <v>23</v>
      </c>
      <c r="U142" s="9" t="s">
        <v>23</v>
      </c>
    </row>
    <row r="143" spans="1:21" ht="12.75">
      <c r="A143" s="11" t="s">
        <v>48</v>
      </c>
      <c r="C143" s="18" t="s">
        <v>156</v>
      </c>
      <c r="D143" t="s">
        <v>30</v>
      </c>
      <c r="E143">
        <v>18832</v>
      </c>
      <c r="F143" s="5">
        <f t="shared" si="11"/>
        <v>188.32</v>
      </c>
      <c r="G143">
        <v>175</v>
      </c>
      <c r="H143" s="6">
        <f t="shared" si="12"/>
        <v>1.75</v>
      </c>
      <c r="I143">
        <v>1027</v>
      </c>
      <c r="J143" s="7">
        <f t="shared" si="13"/>
        <v>1.027</v>
      </c>
      <c r="K143">
        <v>33915</v>
      </c>
      <c r="L143" s="8">
        <f t="shared" si="14"/>
        <v>339.15</v>
      </c>
      <c r="M143">
        <v>34250</v>
      </c>
      <c r="N143" s="8">
        <f t="shared" si="10"/>
        <v>342.5</v>
      </c>
      <c r="O143">
        <v>2005</v>
      </c>
      <c r="P143">
        <v>1</v>
      </c>
      <c r="Q143">
        <v>1012005</v>
      </c>
      <c r="R143" s="11" t="s">
        <v>23</v>
      </c>
      <c r="S143" s="9" t="s">
        <v>23</v>
      </c>
      <c r="T143" s="9" t="s">
        <v>23</v>
      </c>
      <c r="U143" s="9" t="s">
        <v>23</v>
      </c>
    </row>
    <row r="144" spans="1:21" ht="12.75">
      <c r="A144" s="11" t="s">
        <v>48</v>
      </c>
      <c r="C144" s="18" t="s">
        <v>156</v>
      </c>
      <c r="D144" t="s">
        <v>31</v>
      </c>
      <c r="E144">
        <v>18832</v>
      </c>
      <c r="F144" s="5">
        <f t="shared" si="11"/>
        <v>188.32</v>
      </c>
      <c r="G144">
        <v>275</v>
      </c>
      <c r="H144" s="6">
        <f t="shared" si="12"/>
        <v>2.75</v>
      </c>
      <c r="I144">
        <v>1027</v>
      </c>
      <c r="J144" s="7">
        <f t="shared" si="13"/>
        <v>1.027</v>
      </c>
      <c r="K144">
        <v>53294</v>
      </c>
      <c r="L144" s="8">
        <f t="shared" si="14"/>
        <v>532.94</v>
      </c>
      <c r="M144">
        <v>53822</v>
      </c>
      <c r="N144" s="8">
        <f t="shared" si="10"/>
        <v>538.22</v>
      </c>
      <c r="O144">
        <v>2005</v>
      </c>
      <c r="P144">
        <v>1</v>
      </c>
      <c r="Q144">
        <v>1012005</v>
      </c>
      <c r="R144" s="8">
        <f>+N144*1.226</f>
        <v>659.85772</v>
      </c>
      <c r="S144" s="9" t="s">
        <v>23</v>
      </c>
      <c r="T144" s="9" t="s">
        <v>23</v>
      </c>
      <c r="U144" s="9" t="s">
        <v>23</v>
      </c>
    </row>
    <row r="145" spans="1:21" ht="12.75">
      <c r="A145" s="11" t="s">
        <v>48</v>
      </c>
      <c r="C145" s="18" t="s">
        <v>156</v>
      </c>
      <c r="D145" t="s">
        <v>32</v>
      </c>
      <c r="E145">
        <v>18832</v>
      </c>
      <c r="F145" s="5">
        <f t="shared" si="11"/>
        <v>188.32</v>
      </c>
      <c r="G145">
        <v>325</v>
      </c>
      <c r="H145" s="6">
        <f t="shared" si="12"/>
        <v>3.25</v>
      </c>
      <c r="I145">
        <v>1027</v>
      </c>
      <c r="J145" s="7">
        <f t="shared" si="13"/>
        <v>1.027</v>
      </c>
      <c r="K145">
        <v>62984</v>
      </c>
      <c r="L145" s="8">
        <f t="shared" si="14"/>
        <v>629.84</v>
      </c>
      <c r="M145">
        <v>63608</v>
      </c>
      <c r="N145" s="8">
        <f t="shared" si="10"/>
        <v>636.08</v>
      </c>
      <c r="O145">
        <v>2005</v>
      </c>
      <c r="P145">
        <v>1</v>
      </c>
      <c r="Q145">
        <v>1012005</v>
      </c>
      <c r="R145" s="8">
        <f>+N145*1.226</f>
        <v>779.8340800000001</v>
      </c>
      <c r="S145" s="9" t="s">
        <v>23</v>
      </c>
      <c r="T145" s="9" t="s">
        <v>23</v>
      </c>
      <c r="U145" s="9" t="s">
        <v>23</v>
      </c>
    </row>
    <row r="146" spans="1:21" ht="12.75">
      <c r="A146" s="11" t="s">
        <v>48</v>
      </c>
      <c r="C146" s="18" t="s">
        <v>156</v>
      </c>
      <c r="D146" t="s">
        <v>33</v>
      </c>
      <c r="E146">
        <v>100</v>
      </c>
      <c r="F146" s="5">
        <f t="shared" si="11"/>
        <v>1</v>
      </c>
      <c r="G146">
        <v>100</v>
      </c>
      <c r="H146" s="6">
        <f t="shared" si="12"/>
        <v>1</v>
      </c>
      <c r="I146">
        <v>1027</v>
      </c>
      <c r="J146" s="7">
        <f t="shared" si="13"/>
        <v>1.027</v>
      </c>
      <c r="K146">
        <v>700</v>
      </c>
      <c r="L146" s="8">
        <f t="shared" si="14"/>
        <v>7</v>
      </c>
      <c r="M146">
        <v>1050</v>
      </c>
      <c r="N146" s="8">
        <f t="shared" si="10"/>
        <v>10.5</v>
      </c>
      <c r="O146">
        <v>2005</v>
      </c>
      <c r="P146">
        <v>1</v>
      </c>
      <c r="Q146">
        <v>1012005</v>
      </c>
      <c r="R146" s="8" t="s">
        <v>23</v>
      </c>
      <c r="S146" s="9">
        <f>+N146</f>
        <v>10.5</v>
      </c>
      <c r="T146" s="9" t="s">
        <v>23</v>
      </c>
      <c r="U146" s="9" t="s">
        <v>23</v>
      </c>
    </row>
    <row r="147" spans="1:21" ht="12.75">
      <c r="A147" s="11" t="s">
        <v>48</v>
      </c>
      <c r="C147" s="18" t="s">
        <v>156</v>
      </c>
      <c r="D147" t="s">
        <v>34</v>
      </c>
      <c r="E147">
        <v>100</v>
      </c>
      <c r="F147" s="5">
        <f t="shared" si="11"/>
        <v>1</v>
      </c>
      <c r="G147">
        <v>100</v>
      </c>
      <c r="H147" s="6">
        <f t="shared" si="12"/>
        <v>1</v>
      </c>
      <c r="I147">
        <v>1027</v>
      </c>
      <c r="J147" s="7">
        <f t="shared" si="13"/>
        <v>1.027</v>
      </c>
      <c r="K147">
        <v>1867</v>
      </c>
      <c r="L147" s="8">
        <f t="shared" si="14"/>
        <v>18.67</v>
      </c>
      <c r="M147">
        <v>2801</v>
      </c>
      <c r="N147" s="8">
        <f t="shared" si="10"/>
        <v>28.01</v>
      </c>
      <c r="O147">
        <v>2005</v>
      </c>
      <c r="P147">
        <v>1</v>
      </c>
      <c r="Q147">
        <v>1012005</v>
      </c>
      <c r="R147" s="8" t="s">
        <v>23</v>
      </c>
      <c r="S147" s="9">
        <f>N147</f>
        <v>28.01</v>
      </c>
      <c r="T147" s="9" t="s">
        <v>23</v>
      </c>
      <c r="U147" s="9" t="s">
        <v>23</v>
      </c>
    </row>
    <row r="148" spans="1:21" ht="12.75">
      <c r="A148" s="11" t="s">
        <v>48</v>
      </c>
      <c r="C148" s="18" t="s">
        <v>156</v>
      </c>
      <c r="D148" t="s">
        <v>35</v>
      </c>
      <c r="E148">
        <v>18832</v>
      </c>
      <c r="F148" s="5">
        <f t="shared" si="11"/>
        <v>188.32</v>
      </c>
      <c r="G148">
        <v>160</v>
      </c>
      <c r="H148" s="6">
        <f t="shared" si="12"/>
        <v>1.6</v>
      </c>
      <c r="I148">
        <v>1027</v>
      </c>
      <c r="J148" s="7">
        <f t="shared" si="13"/>
        <v>1.027</v>
      </c>
      <c r="K148">
        <v>31008</v>
      </c>
      <c r="L148" s="8">
        <f t="shared" si="14"/>
        <v>310.08</v>
      </c>
      <c r="M148">
        <v>31315</v>
      </c>
      <c r="N148" s="8">
        <f t="shared" si="10"/>
        <v>313.15</v>
      </c>
      <c r="O148">
        <v>2005</v>
      </c>
      <c r="P148">
        <v>1</v>
      </c>
      <c r="Q148">
        <v>1012005</v>
      </c>
      <c r="R148" s="8">
        <f>+N148*1.226</f>
        <v>383.9219</v>
      </c>
      <c r="S148" s="19" t="s">
        <v>23</v>
      </c>
      <c r="T148" s="9" t="s">
        <v>23</v>
      </c>
      <c r="U148" s="9" t="s">
        <v>23</v>
      </c>
    </row>
    <row r="149" spans="1:21" ht="12.75">
      <c r="A149" s="11" t="s">
        <v>48</v>
      </c>
      <c r="C149" s="18" t="s">
        <v>156</v>
      </c>
      <c r="D149" t="s">
        <v>36</v>
      </c>
      <c r="E149">
        <v>18832</v>
      </c>
      <c r="F149" s="5">
        <f t="shared" si="11"/>
        <v>188.32</v>
      </c>
      <c r="G149">
        <v>100</v>
      </c>
      <c r="H149" s="6">
        <f t="shared" si="12"/>
        <v>1</v>
      </c>
      <c r="I149">
        <v>1027</v>
      </c>
      <c r="J149" s="7">
        <f t="shared" si="13"/>
        <v>1.027</v>
      </c>
      <c r="K149">
        <v>19380</v>
      </c>
      <c r="L149" s="8">
        <f t="shared" si="14"/>
        <v>193.8</v>
      </c>
      <c r="M149">
        <v>19572</v>
      </c>
      <c r="N149" s="8">
        <f t="shared" si="10"/>
        <v>195.72</v>
      </c>
      <c r="O149">
        <v>2005</v>
      </c>
      <c r="P149">
        <v>1</v>
      </c>
      <c r="Q149">
        <v>1012005</v>
      </c>
      <c r="R149" s="8">
        <f>+N149*1.226</f>
        <v>239.95272</v>
      </c>
      <c r="S149" s="19" t="s">
        <v>23</v>
      </c>
      <c r="T149" s="9" t="s">
        <v>23</v>
      </c>
      <c r="U149" s="9" t="s">
        <v>23</v>
      </c>
    </row>
    <row r="150" spans="1:21" ht="12.75">
      <c r="A150" s="13" t="s">
        <v>95</v>
      </c>
      <c r="C150" s="17"/>
      <c r="F150" s="5"/>
      <c r="H150" s="6"/>
      <c r="J150" s="7"/>
      <c r="L150" s="8"/>
      <c r="N150" s="8"/>
      <c r="R150" s="11"/>
      <c r="S150" s="9"/>
      <c r="T150" s="9"/>
      <c r="U150" s="9"/>
    </row>
    <row r="151" spans="1:21" ht="12.75">
      <c r="A151" s="11" t="s">
        <v>49</v>
      </c>
      <c r="C151" s="18" t="s">
        <v>156</v>
      </c>
      <c r="D151" t="s">
        <v>22</v>
      </c>
      <c r="E151">
        <v>100</v>
      </c>
      <c r="F151" s="5">
        <f t="shared" si="11"/>
        <v>1</v>
      </c>
      <c r="G151">
        <v>100</v>
      </c>
      <c r="H151" s="6">
        <f t="shared" si="12"/>
        <v>1</v>
      </c>
      <c r="I151">
        <v>945</v>
      </c>
      <c r="J151" s="7">
        <f t="shared" si="13"/>
        <v>0.945</v>
      </c>
      <c r="K151">
        <v>590</v>
      </c>
      <c r="L151" s="8">
        <f t="shared" si="14"/>
        <v>5.9</v>
      </c>
      <c r="M151">
        <v>596</v>
      </c>
      <c r="N151" s="8">
        <f t="shared" si="10"/>
        <v>5.96</v>
      </c>
      <c r="O151">
        <v>2005</v>
      </c>
      <c r="P151">
        <v>1</v>
      </c>
      <c r="Q151">
        <v>1012005</v>
      </c>
      <c r="R151" s="11" t="s">
        <v>23</v>
      </c>
      <c r="S151" s="8">
        <f>+M151*0.015</f>
        <v>8.94</v>
      </c>
      <c r="T151" s="8">
        <f>+(K151*1.25)/100</f>
        <v>7.375</v>
      </c>
      <c r="U151" s="8">
        <f>+(M151*1.25)/100</f>
        <v>7.45</v>
      </c>
    </row>
    <row r="152" spans="1:21" ht="12.75">
      <c r="A152" s="11" t="s">
        <v>49</v>
      </c>
      <c r="C152" s="18" t="s">
        <v>156</v>
      </c>
      <c r="D152" t="s">
        <v>24</v>
      </c>
      <c r="E152">
        <v>19581</v>
      </c>
      <c r="F152" s="5">
        <f t="shared" si="11"/>
        <v>195.81</v>
      </c>
      <c r="G152">
        <v>120</v>
      </c>
      <c r="H152" s="6">
        <f t="shared" si="12"/>
        <v>1.2</v>
      </c>
      <c r="I152">
        <v>945</v>
      </c>
      <c r="J152" s="7">
        <f t="shared" si="13"/>
        <v>0.945</v>
      </c>
      <c r="K152">
        <v>22818</v>
      </c>
      <c r="L152" s="8">
        <f t="shared" si="14"/>
        <v>228.18</v>
      </c>
      <c r="M152">
        <v>23044</v>
      </c>
      <c r="N152" s="8">
        <f t="shared" si="10"/>
        <v>230.44</v>
      </c>
      <c r="O152">
        <v>2005</v>
      </c>
      <c r="P152">
        <v>1</v>
      </c>
      <c r="Q152">
        <v>1012005</v>
      </c>
      <c r="R152" s="8">
        <f>+N152*1.226</f>
        <v>282.51944</v>
      </c>
      <c r="S152" s="9" t="s">
        <v>23</v>
      </c>
      <c r="T152" s="9" t="s">
        <v>23</v>
      </c>
      <c r="U152" s="9" t="s">
        <v>23</v>
      </c>
    </row>
    <row r="153" spans="1:21" ht="12.75">
      <c r="A153" s="11" t="s">
        <v>49</v>
      </c>
      <c r="C153" s="18" t="s">
        <v>156</v>
      </c>
      <c r="D153" t="s">
        <v>25</v>
      </c>
      <c r="E153">
        <v>19581</v>
      </c>
      <c r="F153" s="5">
        <f t="shared" si="11"/>
        <v>195.81</v>
      </c>
      <c r="G153">
        <v>190</v>
      </c>
      <c r="H153" s="6">
        <f t="shared" si="12"/>
        <v>1.9</v>
      </c>
      <c r="I153">
        <v>945</v>
      </c>
      <c r="J153" s="7">
        <f t="shared" si="13"/>
        <v>0.945</v>
      </c>
      <c r="K153">
        <v>36129</v>
      </c>
      <c r="L153" s="8">
        <f t="shared" si="14"/>
        <v>361.29</v>
      </c>
      <c r="M153">
        <v>36487</v>
      </c>
      <c r="N153" s="8">
        <f t="shared" si="10"/>
        <v>364.87</v>
      </c>
      <c r="O153">
        <v>2005</v>
      </c>
      <c r="P153">
        <v>1</v>
      </c>
      <c r="Q153">
        <v>1012005</v>
      </c>
      <c r="R153" s="8">
        <f>+N153*1.226</f>
        <v>447.33062</v>
      </c>
      <c r="S153" s="9" t="s">
        <v>23</v>
      </c>
      <c r="T153" s="9" t="s">
        <v>23</v>
      </c>
      <c r="U153" s="9" t="s">
        <v>23</v>
      </c>
    </row>
    <row r="154" spans="1:21" ht="12.75">
      <c r="A154" s="11" t="s">
        <v>49</v>
      </c>
      <c r="C154" s="18" t="s">
        <v>156</v>
      </c>
      <c r="D154" t="s">
        <v>26</v>
      </c>
      <c r="E154">
        <v>19581</v>
      </c>
      <c r="F154" s="5">
        <f t="shared" si="11"/>
        <v>195.81</v>
      </c>
      <c r="G154">
        <v>100</v>
      </c>
      <c r="H154" s="6">
        <f t="shared" si="12"/>
        <v>1</v>
      </c>
      <c r="I154">
        <v>945</v>
      </c>
      <c r="J154" s="7">
        <f t="shared" si="13"/>
        <v>0.945</v>
      </c>
      <c r="K154">
        <v>19015</v>
      </c>
      <c r="L154" s="8">
        <f t="shared" si="14"/>
        <v>190.15</v>
      </c>
      <c r="M154">
        <v>19204</v>
      </c>
      <c r="N154" s="8">
        <f t="shared" si="10"/>
        <v>192.04</v>
      </c>
      <c r="O154">
        <v>2005</v>
      </c>
      <c r="P154">
        <v>1</v>
      </c>
      <c r="Q154">
        <v>1012005</v>
      </c>
      <c r="R154" s="8">
        <f>+N154*1.226</f>
        <v>235.44104</v>
      </c>
      <c r="S154" s="9" t="s">
        <v>23</v>
      </c>
      <c r="T154" s="9" t="s">
        <v>23</v>
      </c>
      <c r="U154" s="9" t="s">
        <v>23</v>
      </c>
    </row>
    <row r="155" spans="1:21" ht="12.75">
      <c r="A155" s="11" t="s">
        <v>49</v>
      </c>
      <c r="C155" s="18" t="s">
        <v>156</v>
      </c>
      <c r="D155" t="s">
        <v>27</v>
      </c>
      <c r="E155">
        <v>19581</v>
      </c>
      <c r="F155" s="5">
        <f t="shared" si="11"/>
        <v>195.81</v>
      </c>
      <c r="G155">
        <v>160</v>
      </c>
      <c r="H155" s="6">
        <f t="shared" si="12"/>
        <v>1.6</v>
      </c>
      <c r="I155">
        <v>945</v>
      </c>
      <c r="J155" s="7">
        <f t="shared" si="13"/>
        <v>0.945</v>
      </c>
      <c r="K155">
        <v>30425</v>
      </c>
      <c r="L155" s="8">
        <f t="shared" si="14"/>
        <v>304.25</v>
      </c>
      <c r="M155">
        <v>30726</v>
      </c>
      <c r="N155" s="8">
        <f t="shared" si="10"/>
        <v>307.26</v>
      </c>
      <c r="O155">
        <v>2005</v>
      </c>
      <c r="P155">
        <v>1</v>
      </c>
      <c r="Q155">
        <v>1012005</v>
      </c>
      <c r="R155" s="8">
        <f>+N155*1.226</f>
        <v>376.70076</v>
      </c>
      <c r="S155" s="9" t="s">
        <v>23</v>
      </c>
      <c r="T155" s="9" t="s">
        <v>23</v>
      </c>
      <c r="U155" s="9" t="s">
        <v>23</v>
      </c>
    </row>
    <row r="156" spans="1:21" ht="12.75">
      <c r="A156" s="11" t="s">
        <v>49</v>
      </c>
      <c r="C156" s="18" t="s">
        <v>156</v>
      </c>
      <c r="D156" t="s">
        <v>28</v>
      </c>
      <c r="E156">
        <v>100</v>
      </c>
      <c r="F156" s="5">
        <f t="shared" si="11"/>
        <v>1</v>
      </c>
      <c r="G156">
        <v>246795</v>
      </c>
      <c r="H156" s="6">
        <f t="shared" si="12"/>
        <v>2467.95</v>
      </c>
      <c r="I156">
        <v>945</v>
      </c>
      <c r="J156" s="7">
        <f t="shared" si="13"/>
        <v>0.945</v>
      </c>
      <c r="K156">
        <v>240008</v>
      </c>
      <c r="L156" s="8">
        <f t="shared" si="14"/>
        <v>2400.08</v>
      </c>
      <c r="M156">
        <v>360012</v>
      </c>
      <c r="N156" s="8">
        <f t="shared" si="10"/>
        <v>3600.12</v>
      </c>
      <c r="O156">
        <v>2005</v>
      </c>
      <c r="P156">
        <v>1</v>
      </c>
      <c r="Q156">
        <v>1012005</v>
      </c>
      <c r="R156" s="11" t="s">
        <v>23</v>
      </c>
      <c r="S156" s="9">
        <f>VALUE(N156)</f>
        <v>3600.12</v>
      </c>
      <c r="T156" s="9" t="s">
        <v>23</v>
      </c>
      <c r="U156" s="9" t="s">
        <v>23</v>
      </c>
    </row>
    <row r="157" spans="1:21" ht="12.75">
      <c r="A157" s="11" t="s">
        <v>49</v>
      </c>
      <c r="C157" s="18" t="s">
        <v>156</v>
      </c>
      <c r="D157" t="s">
        <v>29</v>
      </c>
      <c r="E157">
        <v>100</v>
      </c>
      <c r="F157" s="5">
        <f t="shared" si="11"/>
        <v>1</v>
      </c>
      <c r="G157">
        <v>286935</v>
      </c>
      <c r="H157" s="6">
        <f t="shared" si="12"/>
        <v>2869.35</v>
      </c>
      <c r="I157">
        <v>945</v>
      </c>
      <c r="J157" s="7">
        <f t="shared" si="13"/>
        <v>0.945</v>
      </c>
      <c r="K157">
        <v>279044</v>
      </c>
      <c r="L157" s="8">
        <f t="shared" si="14"/>
        <v>2790.44</v>
      </c>
      <c r="M157">
        <v>418566</v>
      </c>
      <c r="N157" s="8">
        <f t="shared" si="10"/>
        <v>4185.66</v>
      </c>
      <c r="O157">
        <v>2005</v>
      </c>
      <c r="P157">
        <v>1</v>
      </c>
      <c r="Q157">
        <v>1012005</v>
      </c>
      <c r="R157" s="11" t="s">
        <v>23</v>
      </c>
      <c r="S157" s="9">
        <f>VALUE(N157)</f>
        <v>4185.66</v>
      </c>
      <c r="T157" s="9" t="s">
        <v>23</v>
      </c>
      <c r="U157" s="9" t="s">
        <v>23</v>
      </c>
    </row>
    <row r="158" spans="1:21" ht="12.75">
      <c r="A158" s="11" t="s">
        <v>49</v>
      </c>
      <c r="C158" s="18" t="s">
        <v>156</v>
      </c>
      <c r="D158" t="s">
        <v>30</v>
      </c>
      <c r="E158">
        <v>19581</v>
      </c>
      <c r="F158" s="5">
        <f t="shared" si="11"/>
        <v>195.81</v>
      </c>
      <c r="G158">
        <v>175</v>
      </c>
      <c r="H158" s="6">
        <f t="shared" si="12"/>
        <v>1.75</v>
      </c>
      <c r="I158">
        <v>945</v>
      </c>
      <c r="J158" s="7">
        <f t="shared" si="13"/>
        <v>0.945</v>
      </c>
      <c r="K158">
        <v>33277</v>
      </c>
      <c r="L158" s="8">
        <f t="shared" si="14"/>
        <v>332.77</v>
      </c>
      <c r="M158">
        <v>33606</v>
      </c>
      <c r="N158" s="8">
        <f t="shared" si="10"/>
        <v>336.06</v>
      </c>
      <c r="O158">
        <v>2005</v>
      </c>
      <c r="P158">
        <v>1</v>
      </c>
      <c r="Q158">
        <v>1012005</v>
      </c>
      <c r="R158" s="11" t="s">
        <v>23</v>
      </c>
      <c r="S158" s="9" t="s">
        <v>23</v>
      </c>
      <c r="T158" s="9" t="s">
        <v>23</v>
      </c>
      <c r="U158" s="9" t="s">
        <v>23</v>
      </c>
    </row>
    <row r="159" spans="1:21" ht="12.75">
      <c r="A159" s="11" t="s">
        <v>49</v>
      </c>
      <c r="C159" s="18" t="s">
        <v>156</v>
      </c>
      <c r="D159" t="s">
        <v>31</v>
      </c>
      <c r="E159">
        <v>19581</v>
      </c>
      <c r="F159" s="5">
        <f t="shared" si="11"/>
        <v>195.81</v>
      </c>
      <c r="G159">
        <v>275</v>
      </c>
      <c r="H159" s="6">
        <f t="shared" si="12"/>
        <v>2.75</v>
      </c>
      <c r="I159">
        <v>945</v>
      </c>
      <c r="J159" s="7">
        <f t="shared" si="13"/>
        <v>0.945</v>
      </c>
      <c r="K159">
        <v>52292</v>
      </c>
      <c r="L159" s="8">
        <f t="shared" si="14"/>
        <v>522.92</v>
      </c>
      <c r="M159">
        <v>52810</v>
      </c>
      <c r="N159" s="8">
        <f t="shared" si="10"/>
        <v>528.1</v>
      </c>
      <c r="O159">
        <v>2005</v>
      </c>
      <c r="P159">
        <v>1</v>
      </c>
      <c r="Q159">
        <v>1012005</v>
      </c>
      <c r="R159" s="8">
        <f>+N159*1.226</f>
        <v>647.4506</v>
      </c>
      <c r="S159" s="9" t="s">
        <v>23</v>
      </c>
      <c r="T159" s="9" t="s">
        <v>23</v>
      </c>
      <c r="U159" s="9" t="s">
        <v>23</v>
      </c>
    </row>
    <row r="160" spans="1:21" ht="12.75">
      <c r="A160" s="11" t="s">
        <v>49</v>
      </c>
      <c r="C160" s="18" t="s">
        <v>156</v>
      </c>
      <c r="D160" t="s">
        <v>32</v>
      </c>
      <c r="E160">
        <v>19581</v>
      </c>
      <c r="F160" s="5">
        <f t="shared" si="11"/>
        <v>195.81</v>
      </c>
      <c r="G160">
        <v>325</v>
      </c>
      <c r="H160" s="6">
        <f t="shared" si="12"/>
        <v>3.25</v>
      </c>
      <c r="I160">
        <v>945</v>
      </c>
      <c r="J160" s="7">
        <f t="shared" si="13"/>
        <v>0.945</v>
      </c>
      <c r="K160">
        <v>61800</v>
      </c>
      <c r="L160" s="8">
        <f t="shared" si="14"/>
        <v>618</v>
      </c>
      <c r="M160">
        <v>62412</v>
      </c>
      <c r="N160" s="8">
        <f t="shared" si="10"/>
        <v>624.12</v>
      </c>
      <c r="O160">
        <v>2005</v>
      </c>
      <c r="P160">
        <v>1</v>
      </c>
      <c r="Q160">
        <v>1012005</v>
      </c>
      <c r="R160" s="8">
        <f>+N160*1.226</f>
        <v>765.17112</v>
      </c>
      <c r="S160" s="9" t="s">
        <v>23</v>
      </c>
      <c r="T160" s="9" t="s">
        <v>23</v>
      </c>
      <c r="U160" s="9" t="s">
        <v>23</v>
      </c>
    </row>
    <row r="161" spans="1:21" ht="12.75">
      <c r="A161" s="11" t="s">
        <v>49</v>
      </c>
      <c r="C161" s="18" t="s">
        <v>156</v>
      </c>
      <c r="D161" t="s">
        <v>33</v>
      </c>
      <c r="E161">
        <v>100</v>
      </c>
      <c r="F161" s="5">
        <f t="shared" si="11"/>
        <v>1</v>
      </c>
      <c r="G161">
        <v>100</v>
      </c>
      <c r="H161" s="6">
        <f t="shared" si="12"/>
        <v>1</v>
      </c>
      <c r="I161">
        <v>945</v>
      </c>
      <c r="J161" s="7">
        <f t="shared" si="13"/>
        <v>0.945</v>
      </c>
      <c r="K161">
        <v>700</v>
      </c>
      <c r="L161" s="8">
        <f t="shared" si="14"/>
        <v>7</v>
      </c>
      <c r="M161">
        <v>1050</v>
      </c>
      <c r="N161" s="8">
        <f t="shared" si="10"/>
        <v>10.5</v>
      </c>
      <c r="O161">
        <v>2005</v>
      </c>
      <c r="P161">
        <v>1</v>
      </c>
      <c r="Q161">
        <v>1012005</v>
      </c>
      <c r="R161" s="8" t="s">
        <v>23</v>
      </c>
      <c r="S161" s="8">
        <f>N161</f>
        <v>10.5</v>
      </c>
      <c r="T161" s="9" t="s">
        <v>23</v>
      </c>
      <c r="U161" s="9" t="s">
        <v>23</v>
      </c>
    </row>
    <row r="162" spans="1:21" ht="12.75">
      <c r="A162" s="11" t="s">
        <v>49</v>
      </c>
      <c r="C162" s="18" t="s">
        <v>156</v>
      </c>
      <c r="D162" t="s">
        <v>34</v>
      </c>
      <c r="E162">
        <v>100</v>
      </c>
      <c r="F162" s="5">
        <f t="shared" si="11"/>
        <v>1</v>
      </c>
      <c r="G162">
        <v>100</v>
      </c>
      <c r="H162" s="6">
        <f t="shared" si="12"/>
        <v>1</v>
      </c>
      <c r="I162">
        <v>945</v>
      </c>
      <c r="J162" s="7">
        <f t="shared" si="13"/>
        <v>0.945</v>
      </c>
      <c r="K162">
        <v>1867</v>
      </c>
      <c r="L162" s="8">
        <f t="shared" si="14"/>
        <v>18.67</v>
      </c>
      <c r="M162">
        <v>2801</v>
      </c>
      <c r="N162" s="8">
        <f t="shared" si="10"/>
        <v>28.01</v>
      </c>
      <c r="O162">
        <v>2005</v>
      </c>
      <c r="P162">
        <v>1</v>
      </c>
      <c r="Q162">
        <v>1012005</v>
      </c>
      <c r="R162" s="8" t="s">
        <v>23</v>
      </c>
      <c r="S162" s="8">
        <f>N162</f>
        <v>28.01</v>
      </c>
      <c r="T162" s="9" t="s">
        <v>23</v>
      </c>
      <c r="U162" s="9" t="s">
        <v>23</v>
      </c>
    </row>
    <row r="163" spans="1:21" ht="12.75">
      <c r="A163" s="11" t="s">
        <v>49</v>
      </c>
      <c r="C163" s="18" t="s">
        <v>156</v>
      </c>
      <c r="D163" t="s">
        <v>35</v>
      </c>
      <c r="E163">
        <v>19581</v>
      </c>
      <c r="F163" s="5">
        <f t="shared" si="11"/>
        <v>195.81</v>
      </c>
      <c r="G163">
        <v>160</v>
      </c>
      <c r="H163" s="6">
        <f t="shared" si="12"/>
        <v>1.6</v>
      </c>
      <c r="I163">
        <v>945</v>
      </c>
      <c r="J163" s="7">
        <f t="shared" si="13"/>
        <v>0.945</v>
      </c>
      <c r="K163">
        <v>30425</v>
      </c>
      <c r="L163" s="8">
        <f t="shared" si="14"/>
        <v>304.25</v>
      </c>
      <c r="M163">
        <v>30726</v>
      </c>
      <c r="N163" s="8">
        <f t="shared" si="10"/>
        <v>307.26</v>
      </c>
      <c r="O163">
        <v>2005</v>
      </c>
      <c r="P163">
        <v>1</v>
      </c>
      <c r="Q163">
        <v>1012005</v>
      </c>
      <c r="R163" s="8">
        <f>+N163*1.226</f>
        <v>376.70076</v>
      </c>
      <c r="S163" s="9">
        <f>VALUE(N163)</f>
        <v>307.26</v>
      </c>
      <c r="T163" s="9" t="s">
        <v>23</v>
      </c>
      <c r="U163" s="9" t="s">
        <v>23</v>
      </c>
    </row>
    <row r="164" spans="1:21" ht="12.75">
      <c r="A164" s="11" t="s">
        <v>49</v>
      </c>
      <c r="C164" s="18" t="s">
        <v>156</v>
      </c>
      <c r="D164" t="s">
        <v>36</v>
      </c>
      <c r="E164">
        <v>19581</v>
      </c>
      <c r="F164" s="5">
        <f t="shared" si="11"/>
        <v>195.81</v>
      </c>
      <c r="G164">
        <v>100</v>
      </c>
      <c r="H164" s="6">
        <f t="shared" si="12"/>
        <v>1</v>
      </c>
      <c r="I164">
        <v>945</v>
      </c>
      <c r="J164" s="7">
        <f t="shared" si="13"/>
        <v>0.945</v>
      </c>
      <c r="K164">
        <v>19015</v>
      </c>
      <c r="L164" s="8">
        <f t="shared" si="14"/>
        <v>190.15</v>
      </c>
      <c r="M164">
        <v>19204</v>
      </c>
      <c r="N164" s="8">
        <f t="shared" si="10"/>
        <v>192.04</v>
      </c>
      <c r="O164">
        <v>2005</v>
      </c>
      <c r="P164">
        <v>1</v>
      </c>
      <c r="Q164">
        <v>1012005</v>
      </c>
      <c r="R164" s="8">
        <f>+N164*1.226</f>
        <v>235.44104</v>
      </c>
      <c r="S164" s="9">
        <f>VALUE(N164)</f>
        <v>192.04</v>
      </c>
      <c r="T164" s="9" t="s">
        <v>23</v>
      </c>
      <c r="U164" s="9" t="s">
        <v>23</v>
      </c>
    </row>
    <row r="165" spans="1:21" ht="12.75">
      <c r="A165" s="11" t="s">
        <v>49</v>
      </c>
      <c r="C165" s="17">
        <v>99</v>
      </c>
      <c r="D165" t="s">
        <v>22</v>
      </c>
      <c r="E165">
        <v>100</v>
      </c>
      <c r="F165" s="5">
        <f t="shared" si="11"/>
        <v>1</v>
      </c>
      <c r="G165">
        <v>100</v>
      </c>
      <c r="H165" s="6">
        <f t="shared" si="12"/>
        <v>1</v>
      </c>
      <c r="I165">
        <v>858</v>
      </c>
      <c r="J165" s="7">
        <f t="shared" si="13"/>
        <v>0.858</v>
      </c>
      <c r="K165">
        <v>590</v>
      </c>
      <c r="L165" s="8">
        <f t="shared" si="14"/>
        <v>5.9</v>
      </c>
      <c r="M165">
        <v>596</v>
      </c>
      <c r="N165" s="8">
        <f t="shared" si="10"/>
        <v>5.96</v>
      </c>
      <c r="O165">
        <v>2005</v>
      </c>
      <c r="P165">
        <v>1</v>
      </c>
      <c r="Q165">
        <v>1012005</v>
      </c>
      <c r="R165" s="11" t="s">
        <v>23</v>
      </c>
      <c r="S165" s="8">
        <f>+M165*0.015</f>
        <v>8.94</v>
      </c>
      <c r="T165" s="8">
        <f>+(K165*1.25)/100</f>
        <v>7.375</v>
      </c>
      <c r="U165" s="8">
        <f>+(M165*1.25)/100</f>
        <v>7.45</v>
      </c>
    </row>
    <row r="166" spans="1:21" ht="12.75">
      <c r="A166" s="11" t="s">
        <v>49</v>
      </c>
      <c r="C166" s="17">
        <v>99</v>
      </c>
      <c r="D166" t="s">
        <v>24</v>
      </c>
      <c r="E166">
        <v>19581</v>
      </c>
      <c r="F166" s="5">
        <f t="shared" si="11"/>
        <v>195.81</v>
      </c>
      <c r="G166">
        <v>120</v>
      </c>
      <c r="H166" s="6">
        <f t="shared" si="12"/>
        <v>1.2</v>
      </c>
      <c r="I166">
        <v>858</v>
      </c>
      <c r="J166" s="7">
        <f t="shared" si="13"/>
        <v>0.858</v>
      </c>
      <c r="K166">
        <v>21373</v>
      </c>
      <c r="L166" s="8">
        <f t="shared" si="14"/>
        <v>213.73</v>
      </c>
      <c r="M166">
        <v>21585</v>
      </c>
      <c r="N166" s="8">
        <f t="shared" si="10"/>
        <v>215.85</v>
      </c>
      <c r="O166">
        <v>2005</v>
      </c>
      <c r="P166">
        <v>1</v>
      </c>
      <c r="Q166">
        <v>1012005</v>
      </c>
      <c r="R166" s="8">
        <f>+N166*1.226</f>
        <v>264.6321</v>
      </c>
      <c r="S166" s="9" t="s">
        <v>23</v>
      </c>
      <c r="T166" s="9" t="s">
        <v>23</v>
      </c>
      <c r="U166" s="9" t="s">
        <v>23</v>
      </c>
    </row>
    <row r="167" spans="1:21" ht="12.75">
      <c r="A167" s="11" t="s">
        <v>49</v>
      </c>
      <c r="C167" s="17">
        <v>99</v>
      </c>
      <c r="D167" t="s">
        <v>25</v>
      </c>
      <c r="E167">
        <v>19581</v>
      </c>
      <c r="F167" s="5">
        <f t="shared" si="11"/>
        <v>195.81</v>
      </c>
      <c r="G167">
        <v>190</v>
      </c>
      <c r="H167" s="6">
        <f t="shared" si="12"/>
        <v>1.9</v>
      </c>
      <c r="I167">
        <v>858</v>
      </c>
      <c r="J167" s="7">
        <f t="shared" si="13"/>
        <v>0.858</v>
      </c>
      <c r="K167">
        <v>33841</v>
      </c>
      <c r="L167" s="8">
        <f t="shared" si="14"/>
        <v>338.41</v>
      </c>
      <c r="M167">
        <v>34176</v>
      </c>
      <c r="N167" s="8">
        <f t="shared" si="10"/>
        <v>341.76</v>
      </c>
      <c r="O167">
        <v>2005</v>
      </c>
      <c r="P167">
        <v>1</v>
      </c>
      <c r="Q167">
        <v>1012005</v>
      </c>
      <c r="R167" s="8">
        <f>+N167*1.226</f>
        <v>418.99775999999997</v>
      </c>
      <c r="S167" s="9" t="s">
        <v>23</v>
      </c>
      <c r="T167" s="9" t="s">
        <v>23</v>
      </c>
      <c r="U167" s="9" t="s">
        <v>23</v>
      </c>
    </row>
    <row r="168" spans="1:21" ht="12.75">
      <c r="A168" s="11" t="s">
        <v>49</v>
      </c>
      <c r="C168" s="17">
        <v>99</v>
      </c>
      <c r="D168" t="s">
        <v>26</v>
      </c>
      <c r="E168">
        <v>19581</v>
      </c>
      <c r="F168" s="5">
        <f t="shared" si="11"/>
        <v>195.81</v>
      </c>
      <c r="G168">
        <v>100</v>
      </c>
      <c r="H168" s="6">
        <f t="shared" si="12"/>
        <v>1</v>
      </c>
      <c r="I168">
        <v>858</v>
      </c>
      <c r="J168" s="7">
        <f t="shared" si="13"/>
        <v>0.858</v>
      </c>
      <c r="K168">
        <v>17811</v>
      </c>
      <c r="L168" s="8">
        <f t="shared" si="14"/>
        <v>178.11</v>
      </c>
      <c r="M168">
        <v>17987</v>
      </c>
      <c r="N168" s="8">
        <f t="shared" si="10"/>
        <v>179.87</v>
      </c>
      <c r="O168">
        <v>2005</v>
      </c>
      <c r="P168">
        <v>1</v>
      </c>
      <c r="Q168">
        <v>1012005</v>
      </c>
      <c r="R168" s="8">
        <f>+N168*1.226</f>
        <v>220.52062</v>
      </c>
      <c r="S168" s="9" t="s">
        <v>23</v>
      </c>
      <c r="T168" s="9" t="s">
        <v>23</v>
      </c>
      <c r="U168" s="9" t="s">
        <v>23</v>
      </c>
    </row>
    <row r="169" spans="1:21" ht="12.75">
      <c r="A169" s="11" t="s">
        <v>49</v>
      </c>
      <c r="C169" s="17">
        <v>99</v>
      </c>
      <c r="D169" t="s">
        <v>27</v>
      </c>
      <c r="E169">
        <v>19581</v>
      </c>
      <c r="F169" s="5">
        <f t="shared" si="11"/>
        <v>195.81</v>
      </c>
      <c r="G169">
        <v>160</v>
      </c>
      <c r="H169" s="6">
        <f t="shared" si="12"/>
        <v>1.6</v>
      </c>
      <c r="I169">
        <v>858</v>
      </c>
      <c r="J169" s="7">
        <f t="shared" si="13"/>
        <v>0.858</v>
      </c>
      <c r="K169">
        <v>28498</v>
      </c>
      <c r="L169" s="8">
        <f t="shared" si="14"/>
        <v>284.98</v>
      </c>
      <c r="M169">
        <v>28780</v>
      </c>
      <c r="N169" s="8">
        <f t="shared" si="10"/>
        <v>287.8</v>
      </c>
      <c r="O169">
        <v>2005</v>
      </c>
      <c r="P169">
        <v>1</v>
      </c>
      <c r="Q169">
        <v>1012005</v>
      </c>
      <c r="R169" s="8">
        <f>+N169*1.226</f>
        <v>352.8428</v>
      </c>
      <c r="S169" s="9" t="s">
        <v>23</v>
      </c>
      <c r="T169" s="9" t="s">
        <v>23</v>
      </c>
      <c r="U169" s="9" t="s">
        <v>23</v>
      </c>
    </row>
    <row r="170" spans="1:21" ht="12.75">
      <c r="A170" s="11" t="s">
        <v>49</v>
      </c>
      <c r="C170" s="17">
        <v>99</v>
      </c>
      <c r="D170" t="s">
        <v>28</v>
      </c>
      <c r="E170">
        <v>100</v>
      </c>
      <c r="F170" s="5">
        <f t="shared" si="11"/>
        <v>1</v>
      </c>
      <c r="G170">
        <v>246795</v>
      </c>
      <c r="H170" s="6">
        <f t="shared" si="12"/>
        <v>2467.95</v>
      </c>
      <c r="I170">
        <v>858</v>
      </c>
      <c r="J170" s="7">
        <f t="shared" si="13"/>
        <v>0.858</v>
      </c>
      <c r="K170">
        <v>229273</v>
      </c>
      <c r="L170" s="8">
        <f t="shared" si="14"/>
        <v>2292.73</v>
      </c>
      <c r="M170">
        <v>343909</v>
      </c>
      <c r="N170" s="8">
        <f t="shared" si="10"/>
        <v>3439.09</v>
      </c>
      <c r="O170">
        <v>2005</v>
      </c>
      <c r="P170">
        <v>1</v>
      </c>
      <c r="Q170">
        <v>1012005</v>
      </c>
      <c r="R170" s="11" t="s">
        <v>23</v>
      </c>
      <c r="S170" s="9">
        <f>VALUE(N170)</f>
        <v>3439.09</v>
      </c>
      <c r="T170" s="9" t="s">
        <v>23</v>
      </c>
      <c r="U170" s="9" t="s">
        <v>23</v>
      </c>
    </row>
    <row r="171" spans="1:21" ht="12.75">
      <c r="A171" s="11" t="s">
        <v>49</v>
      </c>
      <c r="C171" s="17">
        <v>99</v>
      </c>
      <c r="D171" t="s">
        <v>29</v>
      </c>
      <c r="E171">
        <v>100</v>
      </c>
      <c r="F171" s="5">
        <f t="shared" si="11"/>
        <v>1</v>
      </c>
      <c r="G171">
        <v>286935</v>
      </c>
      <c r="H171" s="6">
        <f t="shared" si="12"/>
        <v>2869.35</v>
      </c>
      <c r="I171">
        <v>858</v>
      </c>
      <c r="J171" s="7">
        <f t="shared" si="13"/>
        <v>0.858</v>
      </c>
      <c r="K171">
        <v>266563</v>
      </c>
      <c r="L171" s="8">
        <f t="shared" si="14"/>
        <v>2665.63</v>
      </c>
      <c r="M171">
        <v>399844</v>
      </c>
      <c r="N171" s="8">
        <f t="shared" si="10"/>
        <v>3998.44</v>
      </c>
      <c r="O171">
        <v>2005</v>
      </c>
      <c r="P171">
        <v>1</v>
      </c>
      <c r="Q171">
        <v>1012005</v>
      </c>
      <c r="R171" s="11" t="s">
        <v>23</v>
      </c>
      <c r="S171" s="9">
        <f>VALUE(N171)</f>
        <v>3998.44</v>
      </c>
      <c r="T171" s="9" t="s">
        <v>23</v>
      </c>
      <c r="U171" s="9" t="s">
        <v>23</v>
      </c>
    </row>
    <row r="172" spans="1:21" ht="12.75">
      <c r="A172" s="11" t="s">
        <v>49</v>
      </c>
      <c r="C172" s="17">
        <v>99</v>
      </c>
      <c r="D172" t="s">
        <v>30</v>
      </c>
      <c r="E172">
        <v>19581</v>
      </c>
      <c r="F172" s="5">
        <f t="shared" si="11"/>
        <v>195.81</v>
      </c>
      <c r="G172">
        <v>175</v>
      </c>
      <c r="H172" s="6">
        <f t="shared" si="12"/>
        <v>1.75</v>
      </c>
      <c r="I172">
        <v>858</v>
      </c>
      <c r="J172" s="7">
        <f t="shared" si="13"/>
        <v>0.858</v>
      </c>
      <c r="K172">
        <v>31169</v>
      </c>
      <c r="L172" s="8">
        <f t="shared" si="14"/>
        <v>311.69</v>
      </c>
      <c r="M172">
        <v>31478</v>
      </c>
      <c r="N172" s="8">
        <f t="shared" si="10"/>
        <v>314.78</v>
      </c>
      <c r="O172">
        <v>2005</v>
      </c>
      <c r="P172">
        <v>1</v>
      </c>
      <c r="Q172">
        <v>1012005</v>
      </c>
      <c r="R172" s="11" t="s">
        <v>23</v>
      </c>
      <c r="S172" s="9" t="s">
        <v>23</v>
      </c>
      <c r="T172" s="9" t="s">
        <v>23</v>
      </c>
      <c r="U172" s="9" t="s">
        <v>23</v>
      </c>
    </row>
    <row r="173" spans="1:21" ht="12.75">
      <c r="A173" s="11" t="s">
        <v>49</v>
      </c>
      <c r="C173" s="17">
        <v>99</v>
      </c>
      <c r="D173" t="s">
        <v>31</v>
      </c>
      <c r="E173">
        <v>19581</v>
      </c>
      <c r="F173" s="5">
        <f t="shared" si="11"/>
        <v>195.81</v>
      </c>
      <c r="G173">
        <v>275</v>
      </c>
      <c r="H173" s="6">
        <f t="shared" si="12"/>
        <v>2.75</v>
      </c>
      <c r="I173">
        <v>858</v>
      </c>
      <c r="J173" s="7">
        <f t="shared" si="13"/>
        <v>0.858</v>
      </c>
      <c r="K173">
        <v>48980</v>
      </c>
      <c r="L173" s="8">
        <f t="shared" si="14"/>
        <v>489.8</v>
      </c>
      <c r="M173">
        <v>49465</v>
      </c>
      <c r="N173" s="8">
        <f t="shared" si="10"/>
        <v>494.65</v>
      </c>
      <c r="O173">
        <v>2005</v>
      </c>
      <c r="P173">
        <v>1</v>
      </c>
      <c r="Q173">
        <v>1012005</v>
      </c>
      <c r="R173" s="8">
        <f>+N173*1.226</f>
        <v>606.4408999999999</v>
      </c>
      <c r="S173" s="9" t="s">
        <v>23</v>
      </c>
      <c r="T173" s="9" t="s">
        <v>23</v>
      </c>
      <c r="U173" s="9" t="s">
        <v>23</v>
      </c>
    </row>
    <row r="174" spans="1:21" ht="12.75">
      <c r="A174" s="11" t="s">
        <v>49</v>
      </c>
      <c r="C174" s="17">
        <v>99</v>
      </c>
      <c r="D174" t="s">
        <v>32</v>
      </c>
      <c r="E174">
        <v>19581</v>
      </c>
      <c r="F174" s="5">
        <f t="shared" si="11"/>
        <v>195.81</v>
      </c>
      <c r="G174">
        <v>325</v>
      </c>
      <c r="H174" s="6">
        <f t="shared" si="12"/>
        <v>3.25</v>
      </c>
      <c r="I174">
        <v>858</v>
      </c>
      <c r="J174" s="7">
        <f t="shared" si="13"/>
        <v>0.858</v>
      </c>
      <c r="K174">
        <v>57886</v>
      </c>
      <c r="L174" s="8">
        <f t="shared" si="14"/>
        <v>578.86</v>
      </c>
      <c r="M174">
        <v>58459</v>
      </c>
      <c r="N174" s="8">
        <f t="shared" si="10"/>
        <v>584.59</v>
      </c>
      <c r="O174">
        <v>2005</v>
      </c>
      <c r="P174">
        <v>1</v>
      </c>
      <c r="Q174">
        <v>1012005</v>
      </c>
      <c r="R174" s="8">
        <f>+N174*1.226</f>
        <v>716.70734</v>
      </c>
      <c r="S174" s="9" t="s">
        <v>23</v>
      </c>
      <c r="T174" s="9" t="s">
        <v>23</v>
      </c>
      <c r="U174" s="9" t="s">
        <v>23</v>
      </c>
    </row>
    <row r="175" spans="1:21" ht="12.75">
      <c r="A175" s="11" t="s">
        <v>49</v>
      </c>
      <c r="C175" s="17">
        <v>99</v>
      </c>
      <c r="D175" t="s">
        <v>33</v>
      </c>
      <c r="E175">
        <v>100</v>
      </c>
      <c r="F175" s="5">
        <f t="shared" si="11"/>
        <v>1</v>
      </c>
      <c r="G175">
        <v>100</v>
      </c>
      <c r="H175" s="6">
        <f t="shared" si="12"/>
        <v>1</v>
      </c>
      <c r="I175">
        <v>858</v>
      </c>
      <c r="J175" s="7">
        <f t="shared" si="13"/>
        <v>0.858</v>
      </c>
      <c r="K175">
        <v>700</v>
      </c>
      <c r="L175" s="8">
        <f t="shared" si="14"/>
        <v>7</v>
      </c>
      <c r="M175">
        <v>1050</v>
      </c>
      <c r="N175" s="8">
        <f t="shared" si="10"/>
        <v>10.5</v>
      </c>
      <c r="O175">
        <v>2005</v>
      </c>
      <c r="P175">
        <v>1</v>
      </c>
      <c r="Q175">
        <v>1012005</v>
      </c>
      <c r="R175" s="8" t="s">
        <v>23</v>
      </c>
      <c r="S175" s="8">
        <f>N175</f>
        <v>10.5</v>
      </c>
      <c r="T175" s="9" t="s">
        <v>23</v>
      </c>
      <c r="U175" s="9" t="s">
        <v>23</v>
      </c>
    </row>
    <row r="176" spans="1:21" ht="12.75">
      <c r="A176" s="11" t="s">
        <v>49</v>
      </c>
      <c r="C176" s="17">
        <v>99</v>
      </c>
      <c r="D176" t="s">
        <v>34</v>
      </c>
      <c r="E176">
        <v>100</v>
      </c>
      <c r="F176" s="5">
        <f t="shared" si="11"/>
        <v>1</v>
      </c>
      <c r="G176">
        <v>100</v>
      </c>
      <c r="H176" s="6">
        <f t="shared" si="12"/>
        <v>1</v>
      </c>
      <c r="I176">
        <v>858</v>
      </c>
      <c r="J176" s="7">
        <f t="shared" si="13"/>
        <v>0.858</v>
      </c>
      <c r="K176">
        <v>1867</v>
      </c>
      <c r="L176" s="8">
        <f t="shared" si="14"/>
        <v>18.67</v>
      </c>
      <c r="M176">
        <v>2801</v>
      </c>
      <c r="N176" s="8">
        <f t="shared" si="10"/>
        <v>28.01</v>
      </c>
      <c r="O176">
        <v>2005</v>
      </c>
      <c r="P176">
        <v>1</v>
      </c>
      <c r="Q176">
        <v>1012005</v>
      </c>
      <c r="R176" s="8" t="s">
        <v>23</v>
      </c>
      <c r="S176" s="8">
        <f>N176</f>
        <v>28.01</v>
      </c>
      <c r="T176" s="9" t="s">
        <v>23</v>
      </c>
      <c r="U176" s="9" t="s">
        <v>23</v>
      </c>
    </row>
    <row r="177" spans="1:21" ht="12.75">
      <c r="A177" s="11" t="s">
        <v>49</v>
      </c>
      <c r="C177" s="17">
        <v>99</v>
      </c>
      <c r="D177" t="s">
        <v>35</v>
      </c>
      <c r="E177">
        <v>19581</v>
      </c>
      <c r="F177" s="5">
        <f t="shared" si="11"/>
        <v>195.81</v>
      </c>
      <c r="G177">
        <v>160</v>
      </c>
      <c r="H177" s="6">
        <f t="shared" si="12"/>
        <v>1.6</v>
      </c>
      <c r="I177">
        <v>858</v>
      </c>
      <c r="J177" s="7">
        <f t="shared" si="13"/>
        <v>0.858</v>
      </c>
      <c r="K177">
        <v>28498</v>
      </c>
      <c r="L177" s="8">
        <f t="shared" si="14"/>
        <v>284.98</v>
      </c>
      <c r="M177">
        <v>28780</v>
      </c>
      <c r="N177" s="8">
        <f t="shared" si="10"/>
        <v>287.8</v>
      </c>
      <c r="O177">
        <v>2005</v>
      </c>
      <c r="P177">
        <v>1</v>
      </c>
      <c r="Q177">
        <v>1012005</v>
      </c>
      <c r="R177" s="8">
        <f>+N177*1.226</f>
        <v>352.8428</v>
      </c>
      <c r="S177" s="19" t="s">
        <v>23</v>
      </c>
      <c r="T177" s="9" t="s">
        <v>23</v>
      </c>
      <c r="U177" s="9" t="s">
        <v>23</v>
      </c>
    </row>
    <row r="178" spans="1:21" ht="12.75">
      <c r="A178" s="11" t="s">
        <v>49</v>
      </c>
      <c r="C178" s="17">
        <v>99</v>
      </c>
      <c r="D178" t="s">
        <v>36</v>
      </c>
      <c r="E178">
        <v>19581</v>
      </c>
      <c r="F178" s="5">
        <f t="shared" si="11"/>
        <v>195.81</v>
      </c>
      <c r="G178">
        <v>100</v>
      </c>
      <c r="H178" s="6">
        <f t="shared" si="12"/>
        <v>1</v>
      </c>
      <c r="I178">
        <v>858</v>
      </c>
      <c r="J178" s="7">
        <f t="shared" si="13"/>
        <v>0.858</v>
      </c>
      <c r="K178">
        <v>17811</v>
      </c>
      <c r="L178" s="8">
        <f t="shared" si="14"/>
        <v>178.11</v>
      </c>
      <c r="M178">
        <v>17987</v>
      </c>
      <c r="N178" s="8">
        <f t="shared" si="10"/>
        <v>179.87</v>
      </c>
      <c r="O178">
        <v>2005</v>
      </c>
      <c r="P178">
        <v>1</v>
      </c>
      <c r="Q178">
        <v>1012005</v>
      </c>
      <c r="R178" s="8">
        <f>+N178*1.226</f>
        <v>220.52062</v>
      </c>
      <c r="S178" s="19" t="s">
        <v>23</v>
      </c>
      <c r="T178" s="9" t="s">
        <v>23</v>
      </c>
      <c r="U178" s="9" t="s">
        <v>23</v>
      </c>
    </row>
    <row r="179" spans="1:21" ht="12.75">
      <c r="A179" s="13" t="s">
        <v>96</v>
      </c>
      <c r="C179" s="17"/>
      <c r="F179" s="5"/>
      <c r="H179" s="6"/>
      <c r="J179" s="7"/>
      <c r="L179" s="8"/>
      <c r="N179" s="8"/>
      <c r="R179" s="11"/>
      <c r="S179" s="9"/>
      <c r="T179" s="9"/>
      <c r="U179" s="9"/>
    </row>
    <row r="180" spans="1:21" ht="12.75">
      <c r="A180" s="11" t="s">
        <v>50</v>
      </c>
      <c r="C180" s="18" t="s">
        <v>157</v>
      </c>
      <c r="D180" t="s">
        <v>22</v>
      </c>
      <c r="E180">
        <v>100</v>
      </c>
      <c r="F180" s="5">
        <f t="shared" si="11"/>
        <v>1</v>
      </c>
      <c r="G180">
        <v>100</v>
      </c>
      <c r="H180" s="6">
        <f t="shared" si="12"/>
        <v>1</v>
      </c>
      <c r="I180">
        <v>1003</v>
      </c>
      <c r="J180" s="7">
        <f t="shared" si="13"/>
        <v>1.003</v>
      </c>
      <c r="K180">
        <v>590</v>
      </c>
      <c r="L180" s="8">
        <f t="shared" si="14"/>
        <v>5.9</v>
      </c>
      <c r="M180">
        <v>596</v>
      </c>
      <c r="N180" s="8">
        <f t="shared" si="10"/>
        <v>5.96</v>
      </c>
      <c r="O180">
        <v>2005</v>
      </c>
      <c r="P180">
        <v>1</v>
      </c>
      <c r="Q180">
        <v>1012005</v>
      </c>
      <c r="R180" s="11" t="s">
        <v>23</v>
      </c>
      <c r="S180" s="8">
        <f>+M180*0.015</f>
        <v>8.94</v>
      </c>
      <c r="T180" s="8">
        <f>+(K180*1.25)/100</f>
        <v>7.375</v>
      </c>
      <c r="U180" s="8">
        <f>+(M180*1.25)/100</f>
        <v>7.45</v>
      </c>
    </row>
    <row r="181" spans="1:21" ht="12.75">
      <c r="A181" s="11" t="s">
        <v>50</v>
      </c>
      <c r="C181" s="18" t="s">
        <v>157</v>
      </c>
      <c r="D181" t="s">
        <v>24</v>
      </c>
      <c r="E181">
        <v>18185</v>
      </c>
      <c r="F181" s="5">
        <f t="shared" si="11"/>
        <v>181.85</v>
      </c>
      <c r="G181">
        <v>120</v>
      </c>
      <c r="H181" s="6">
        <f t="shared" si="12"/>
        <v>1.2</v>
      </c>
      <c r="I181">
        <v>1003</v>
      </c>
      <c r="J181" s="7">
        <f t="shared" si="13"/>
        <v>1.003</v>
      </c>
      <c r="K181">
        <v>22087</v>
      </c>
      <c r="L181" s="8">
        <f t="shared" si="14"/>
        <v>220.87</v>
      </c>
      <c r="M181">
        <v>22305</v>
      </c>
      <c r="N181" s="8">
        <f t="shared" si="10"/>
        <v>223.05</v>
      </c>
      <c r="O181">
        <v>2005</v>
      </c>
      <c r="P181">
        <v>1</v>
      </c>
      <c r="Q181">
        <v>1012005</v>
      </c>
      <c r="R181" s="8">
        <f>+N181*1.226</f>
        <v>273.4593</v>
      </c>
      <c r="S181" s="9" t="s">
        <v>23</v>
      </c>
      <c r="T181" s="9" t="s">
        <v>23</v>
      </c>
      <c r="U181" s="9" t="s">
        <v>23</v>
      </c>
    </row>
    <row r="182" spans="1:21" ht="12.75">
      <c r="A182" s="11" t="s">
        <v>50</v>
      </c>
      <c r="C182" s="18" t="s">
        <v>157</v>
      </c>
      <c r="D182" t="s">
        <v>25</v>
      </c>
      <c r="E182">
        <v>18185</v>
      </c>
      <c r="F182" s="5">
        <f t="shared" si="11"/>
        <v>181.85</v>
      </c>
      <c r="G182">
        <v>190</v>
      </c>
      <c r="H182" s="6">
        <f t="shared" si="12"/>
        <v>1.9</v>
      </c>
      <c r="I182">
        <v>1003</v>
      </c>
      <c r="J182" s="7">
        <f t="shared" si="13"/>
        <v>1.003</v>
      </c>
      <c r="K182">
        <v>34970</v>
      </c>
      <c r="L182" s="8">
        <f t="shared" si="14"/>
        <v>349.7</v>
      </c>
      <c r="M182">
        <v>35317</v>
      </c>
      <c r="N182" s="8">
        <f t="shared" si="10"/>
        <v>353.17</v>
      </c>
      <c r="O182">
        <v>2005</v>
      </c>
      <c r="P182">
        <v>1</v>
      </c>
      <c r="Q182">
        <v>1012005</v>
      </c>
      <c r="R182" s="8">
        <f>+N182*1.226</f>
        <v>432.98642</v>
      </c>
      <c r="S182" s="9" t="s">
        <v>23</v>
      </c>
      <c r="T182" s="9" t="s">
        <v>23</v>
      </c>
      <c r="U182" s="9" t="s">
        <v>23</v>
      </c>
    </row>
    <row r="183" spans="1:21" ht="12.75">
      <c r="A183" s="11" t="s">
        <v>50</v>
      </c>
      <c r="C183" s="18" t="s">
        <v>157</v>
      </c>
      <c r="D183" t="s">
        <v>26</v>
      </c>
      <c r="E183">
        <v>18185</v>
      </c>
      <c r="F183" s="5">
        <f t="shared" si="11"/>
        <v>181.85</v>
      </c>
      <c r="G183">
        <v>100</v>
      </c>
      <c r="H183" s="6">
        <f t="shared" si="12"/>
        <v>1</v>
      </c>
      <c r="I183">
        <v>1003</v>
      </c>
      <c r="J183" s="7">
        <f t="shared" si="13"/>
        <v>1.003</v>
      </c>
      <c r="K183">
        <v>18405</v>
      </c>
      <c r="L183" s="8">
        <f t="shared" si="14"/>
        <v>184.05</v>
      </c>
      <c r="M183">
        <v>18588</v>
      </c>
      <c r="N183" s="8">
        <f t="shared" si="10"/>
        <v>185.88</v>
      </c>
      <c r="O183">
        <v>2005</v>
      </c>
      <c r="P183">
        <v>1</v>
      </c>
      <c r="Q183">
        <v>1012005</v>
      </c>
      <c r="R183" s="8">
        <f>+N183*1.226</f>
        <v>227.88888</v>
      </c>
      <c r="S183" s="9" t="s">
        <v>23</v>
      </c>
      <c r="T183" s="9" t="s">
        <v>23</v>
      </c>
      <c r="U183" s="9" t="s">
        <v>23</v>
      </c>
    </row>
    <row r="184" spans="1:21" ht="12.75">
      <c r="A184" s="11" t="s">
        <v>50</v>
      </c>
      <c r="C184" s="18" t="s">
        <v>157</v>
      </c>
      <c r="D184" t="s">
        <v>27</v>
      </c>
      <c r="E184">
        <v>18185</v>
      </c>
      <c r="F184" s="5">
        <f t="shared" si="11"/>
        <v>181.85</v>
      </c>
      <c r="G184">
        <v>160</v>
      </c>
      <c r="H184" s="6">
        <f t="shared" si="12"/>
        <v>1.6</v>
      </c>
      <c r="I184">
        <v>1003</v>
      </c>
      <c r="J184" s="7">
        <f t="shared" si="13"/>
        <v>1.003</v>
      </c>
      <c r="K184">
        <v>29449</v>
      </c>
      <c r="L184" s="8">
        <f t="shared" si="14"/>
        <v>294.49</v>
      </c>
      <c r="M184">
        <v>29740</v>
      </c>
      <c r="N184" s="8">
        <f t="shared" si="10"/>
        <v>297.4</v>
      </c>
      <c r="O184">
        <v>2005</v>
      </c>
      <c r="P184">
        <v>1</v>
      </c>
      <c r="Q184">
        <v>1012005</v>
      </c>
      <c r="R184" s="8">
        <f>+N184*1.226</f>
        <v>364.6124</v>
      </c>
      <c r="S184" s="9" t="s">
        <v>23</v>
      </c>
      <c r="T184" s="9" t="s">
        <v>23</v>
      </c>
      <c r="U184" s="9" t="s">
        <v>23</v>
      </c>
    </row>
    <row r="185" spans="1:21" ht="12.75">
      <c r="A185" s="11" t="s">
        <v>50</v>
      </c>
      <c r="C185" s="18" t="s">
        <v>157</v>
      </c>
      <c r="D185" t="s">
        <v>28</v>
      </c>
      <c r="E185">
        <v>100</v>
      </c>
      <c r="F185" s="5">
        <f t="shared" si="11"/>
        <v>1</v>
      </c>
      <c r="G185">
        <v>246795</v>
      </c>
      <c r="H185" s="6">
        <f t="shared" si="12"/>
        <v>2467.95</v>
      </c>
      <c r="I185">
        <v>1003</v>
      </c>
      <c r="J185" s="7">
        <f t="shared" si="13"/>
        <v>1.003</v>
      </c>
      <c r="K185">
        <v>247165</v>
      </c>
      <c r="L185" s="8">
        <f t="shared" si="14"/>
        <v>2471.65</v>
      </c>
      <c r="M185">
        <v>370748</v>
      </c>
      <c r="N185" s="8">
        <f t="shared" si="10"/>
        <v>3707.48</v>
      </c>
      <c r="O185">
        <v>2005</v>
      </c>
      <c r="P185">
        <v>1</v>
      </c>
      <c r="Q185">
        <v>1012005</v>
      </c>
      <c r="R185" s="11" t="s">
        <v>23</v>
      </c>
      <c r="S185" s="9">
        <f>VALUE(N185)</f>
        <v>3707.48</v>
      </c>
      <c r="T185" s="9" t="s">
        <v>23</v>
      </c>
      <c r="U185" s="9" t="s">
        <v>23</v>
      </c>
    </row>
    <row r="186" spans="1:21" ht="12.75">
      <c r="A186" s="11" t="s">
        <v>50</v>
      </c>
      <c r="C186" s="18" t="s">
        <v>157</v>
      </c>
      <c r="D186" t="s">
        <v>29</v>
      </c>
      <c r="E186">
        <v>100</v>
      </c>
      <c r="F186" s="5">
        <f t="shared" si="11"/>
        <v>1</v>
      </c>
      <c r="G186">
        <v>286935</v>
      </c>
      <c r="H186" s="6">
        <f t="shared" si="12"/>
        <v>2869.35</v>
      </c>
      <c r="I186">
        <v>1003</v>
      </c>
      <c r="J186" s="7">
        <f t="shared" si="13"/>
        <v>1.003</v>
      </c>
      <c r="K186">
        <v>287365</v>
      </c>
      <c r="L186" s="8">
        <f t="shared" si="14"/>
        <v>2873.65</v>
      </c>
      <c r="M186">
        <v>431048</v>
      </c>
      <c r="N186" s="8">
        <f t="shared" si="10"/>
        <v>4310.48</v>
      </c>
      <c r="O186">
        <v>2005</v>
      </c>
      <c r="P186">
        <v>1</v>
      </c>
      <c r="Q186">
        <v>1012005</v>
      </c>
      <c r="R186" s="11" t="s">
        <v>23</v>
      </c>
      <c r="S186" s="9">
        <f>VALUE(N186)</f>
        <v>4310.48</v>
      </c>
      <c r="T186" s="9" t="s">
        <v>23</v>
      </c>
      <c r="U186" s="9" t="s">
        <v>23</v>
      </c>
    </row>
    <row r="187" spans="1:21" ht="12.75">
      <c r="A187" s="11" t="s">
        <v>50</v>
      </c>
      <c r="C187" s="18" t="s">
        <v>157</v>
      </c>
      <c r="D187" t="s">
        <v>30</v>
      </c>
      <c r="E187">
        <v>18185</v>
      </c>
      <c r="F187" s="5">
        <f t="shared" si="11"/>
        <v>181.85</v>
      </c>
      <c r="G187">
        <v>175</v>
      </c>
      <c r="H187" s="6">
        <f t="shared" si="12"/>
        <v>1.75</v>
      </c>
      <c r="I187">
        <v>1003</v>
      </c>
      <c r="J187" s="7">
        <f t="shared" si="13"/>
        <v>1.003</v>
      </c>
      <c r="K187">
        <v>32209</v>
      </c>
      <c r="L187" s="8">
        <f t="shared" si="14"/>
        <v>322.09</v>
      </c>
      <c r="M187">
        <v>32528</v>
      </c>
      <c r="N187" s="8">
        <f t="shared" si="10"/>
        <v>325.28</v>
      </c>
      <c r="O187">
        <v>2005</v>
      </c>
      <c r="P187">
        <v>1</v>
      </c>
      <c r="Q187">
        <v>1012005</v>
      </c>
      <c r="R187" s="11" t="s">
        <v>23</v>
      </c>
      <c r="S187" s="9" t="s">
        <v>23</v>
      </c>
      <c r="T187" s="9" t="s">
        <v>23</v>
      </c>
      <c r="U187" s="9" t="s">
        <v>23</v>
      </c>
    </row>
    <row r="188" spans="1:21" ht="12.75">
      <c r="A188" s="11" t="s">
        <v>50</v>
      </c>
      <c r="C188" s="18" t="s">
        <v>157</v>
      </c>
      <c r="D188" t="s">
        <v>31</v>
      </c>
      <c r="E188">
        <v>18185</v>
      </c>
      <c r="F188" s="5">
        <f t="shared" si="11"/>
        <v>181.85</v>
      </c>
      <c r="G188">
        <v>275</v>
      </c>
      <c r="H188" s="6">
        <f t="shared" si="12"/>
        <v>2.75</v>
      </c>
      <c r="I188">
        <v>1003</v>
      </c>
      <c r="J188" s="7">
        <f t="shared" si="13"/>
        <v>1.003</v>
      </c>
      <c r="K188">
        <v>50615</v>
      </c>
      <c r="L188" s="8">
        <f t="shared" si="14"/>
        <v>506.15</v>
      </c>
      <c r="M188">
        <v>51116</v>
      </c>
      <c r="N188" s="8">
        <f t="shared" si="10"/>
        <v>511.16</v>
      </c>
      <c r="O188">
        <v>2005</v>
      </c>
      <c r="P188">
        <v>1</v>
      </c>
      <c r="Q188">
        <v>1012005</v>
      </c>
      <c r="R188" s="8">
        <f>+N188*1.226</f>
        <v>626.6821600000001</v>
      </c>
      <c r="S188" s="9" t="s">
        <v>23</v>
      </c>
      <c r="T188" s="9" t="s">
        <v>23</v>
      </c>
      <c r="U188" s="9" t="s">
        <v>23</v>
      </c>
    </row>
    <row r="189" spans="1:21" ht="12.75">
      <c r="A189" s="11" t="s">
        <v>50</v>
      </c>
      <c r="C189" s="18" t="s">
        <v>157</v>
      </c>
      <c r="D189" t="s">
        <v>32</v>
      </c>
      <c r="E189">
        <v>18185</v>
      </c>
      <c r="F189" s="5">
        <f t="shared" si="11"/>
        <v>181.85</v>
      </c>
      <c r="G189">
        <v>325</v>
      </c>
      <c r="H189" s="6">
        <f t="shared" si="12"/>
        <v>3.25</v>
      </c>
      <c r="I189">
        <v>1003</v>
      </c>
      <c r="J189" s="7">
        <f t="shared" si="13"/>
        <v>1.003</v>
      </c>
      <c r="K189">
        <v>59818</v>
      </c>
      <c r="L189" s="8">
        <f t="shared" si="14"/>
        <v>598.18</v>
      </c>
      <c r="M189">
        <v>60410</v>
      </c>
      <c r="N189" s="8">
        <f t="shared" si="10"/>
        <v>604.1</v>
      </c>
      <c r="O189">
        <v>2005</v>
      </c>
      <c r="P189">
        <v>1</v>
      </c>
      <c r="Q189">
        <v>1012005</v>
      </c>
      <c r="R189" s="8">
        <f>+N189*1.226</f>
        <v>740.6266</v>
      </c>
      <c r="S189" s="9" t="s">
        <v>23</v>
      </c>
      <c r="T189" s="9" t="s">
        <v>23</v>
      </c>
      <c r="U189" s="9" t="s">
        <v>23</v>
      </c>
    </row>
    <row r="190" spans="1:21" ht="12.75">
      <c r="A190" s="11" t="s">
        <v>50</v>
      </c>
      <c r="C190" s="18" t="s">
        <v>157</v>
      </c>
      <c r="D190" t="s">
        <v>33</v>
      </c>
      <c r="E190">
        <v>100</v>
      </c>
      <c r="F190" s="5">
        <f t="shared" si="11"/>
        <v>1</v>
      </c>
      <c r="G190">
        <v>100</v>
      </c>
      <c r="H190" s="6">
        <f t="shared" si="12"/>
        <v>1</v>
      </c>
      <c r="I190">
        <v>1003</v>
      </c>
      <c r="J190" s="7">
        <f t="shared" si="13"/>
        <v>1.003</v>
      </c>
      <c r="K190">
        <v>700</v>
      </c>
      <c r="L190" s="8">
        <f t="shared" si="14"/>
        <v>7</v>
      </c>
      <c r="M190">
        <v>1050</v>
      </c>
      <c r="N190" s="8">
        <f t="shared" si="10"/>
        <v>10.5</v>
      </c>
      <c r="O190">
        <v>2005</v>
      </c>
      <c r="P190">
        <v>1</v>
      </c>
      <c r="Q190">
        <v>1012005</v>
      </c>
      <c r="R190" s="8" t="s">
        <v>23</v>
      </c>
      <c r="S190" s="9">
        <f>N190</f>
        <v>10.5</v>
      </c>
      <c r="T190" s="9" t="s">
        <v>23</v>
      </c>
      <c r="U190" s="9" t="s">
        <v>23</v>
      </c>
    </row>
    <row r="191" spans="1:21" ht="12.75">
      <c r="A191" s="11" t="s">
        <v>50</v>
      </c>
      <c r="C191" s="18" t="s">
        <v>157</v>
      </c>
      <c r="D191" t="s">
        <v>34</v>
      </c>
      <c r="E191">
        <v>100</v>
      </c>
      <c r="F191" s="5">
        <f t="shared" si="11"/>
        <v>1</v>
      </c>
      <c r="G191">
        <v>100</v>
      </c>
      <c r="H191" s="6">
        <f t="shared" si="12"/>
        <v>1</v>
      </c>
      <c r="I191">
        <v>1003</v>
      </c>
      <c r="J191" s="7">
        <f t="shared" si="13"/>
        <v>1.003</v>
      </c>
      <c r="K191">
        <v>1867</v>
      </c>
      <c r="L191" s="8">
        <f t="shared" si="14"/>
        <v>18.67</v>
      </c>
      <c r="M191">
        <v>2801</v>
      </c>
      <c r="N191" s="8">
        <f t="shared" si="10"/>
        <v>28.01</v>
      </c>
      <c r="O191">
        <v>2005</v>
      </c>
      <c r="P191">
        <v>1</v>
      </c>
      <c r="Q191">
        <v>1012005</v>
      </c>
      <c r="R191" s="8" t="s">
        <v>23</v>
      </c>
      <c r="S191" s="9">
        <f>N191</f>
        <v>28.01</v>
      </c>
      <c r="T191" s="9" t="s">
        <v>23</v>
      </c>
      <c r="U191" s="9" t="s">
        <v>23</v>
      </c>
    </row>
    <row r="192" spans="1:21" ht="12.75">
      <c r="A192" s="11" t="s">
        <v>50</v>
      </c>
      <c r="C192" s="18" t="s">
        <v>157</v>
      </c>
      <c r="D192" t="s">
        <v>35</v>
      </c>
      <c r="E192">
        <v>18185</v>
      </c>
      <c r="F192" s="5">
        <f t="shared" si="11"/>
        <v>181.85</v>
      </c>
      <c r="G192">
        <v>160</v>
      </c>
      <c r="H192" s="6">
        <f t="shared" si="12"/>
        <v>1.6</v>
      </c>
      <c r="I192">
        <v>1003</v>
      </c>
      <c r="J192" s="7">
        <f t="shared" si="13"/>
        <v>1.003</v>
      </c>
      <c r="K192">
        <v>29449</v>
      </c>
      <c r="L192" s="8">
        <f t="shared" si="14"/>
        <v>294.49</v>
      </c>
      <c r="M192">
        <v>29740</v>
      </c>
      <c r="N192" s="8">
        <f t="shared" si="10"/>
        <v>297.4</v>
      </c>
      <c r="O192">
        <v>2005</v>
      </c>
      <c r="P192">
        <v>1</v>
      </c>
      <c r="Q192">
        <v>1012005</v>
      </c>
      <c r="R192" s="8">
        <f>+N192*1.226</f>
        <v>364.6124</v>
      </c>
      <c r="S192" s="19" t="s">
        <v>23</v>
      </c>
      <c r="T192" s="9" t="s">
        <v>23</v>
      </c>
      <c r="U192" s="9" t="s">
        <v>23</v>
      </c>
    </row>
    <row r="193" spans="1:21" ht="12.75">
      <c r="A193" s="11" t="s">
        <v>50</v>
      </c>
      <c r="C193" s="18" t="s">
        <v>157</v>
      </c>
      <c r="D193" t="s">
        <v>36</v>
      </c>
      <c r="E193">
        <v>18185</v>
      </c>
      <c r="F193" s="5">
        <f t="shared" si="11"/>
        <v>181.85</v>
      </c>
      <c r="G193">
        <v>100</v>
      </c>
      <c r="H193" s="6">
        <f t="shared" si="12"/>
        <v>1</v>
      </c>
      <c r="I193">
        <v>1003</v>
      </c>
      <c r="J193" s="7">
        <f t="shared" si="13"/>
        <v>1.003</v>
      </c>
      <c r="K193">
        <v>18405</v>
      </c>
      <c r="L193" s="8">
        <f t="shared" si="14"/>
        <v>184.05</v>
      </c>
      <c r="M193">
        <v>18588</v>
      </c>
      <c r="N193" s="8">
        <f t="shared" si="10"/>
        <v>185.88</v>
      </c>
      <c r="O193">
        <v>2005</v>
      </c>
      <c r="P193">
        <v>1</v>
      </c>
      <c r="Q193">
        <v>1012005</v>
      </c>
      <c r="R193" s="8">
        <f>+N193*1.226</f>
        <v>227.88888</v>
      </c>
      <c r="S193" s="19" t="s">
        <v>23</v>
      </c>
      <c r="T193" s="9" t="s">
        <v>23</v>
      </c>
      <c r="U193" s="9" t="s">
        <v>23</v>
      </c>
    </row>
    <row r="194" spans="1:21" ht="12.75">
      <c r="A194" s="11" t="s">
        <v>50</v>
      </c>
      <c r="C194" s="18" t="s">
        <v>158</v>
      </c>
      <c r="D194" t="s">
        <v>22</v>
      </c>
      <c r="E194">
        <v>100</v>
      </c>
      <c r="F194" s="5">
        <f t="shared" si="11"/>
        <v>1</v>
      </c>
      <c r="G194">
        <v>100</v>
      </c>
      <c r="H194" s="6">
        <f t="shared" si="12"/>
        <v>1</v>
      </c>
      <c r="I194">
        <v>1049</v>
      </c>
      <c r="J194" s="7">
        <f t="shared" si="13"/>
        <v>1.049</v>
      </c>
      <c r="K194">
        <v>590</v>
      </c>
      <c r="L194" s="8">
        <f t="shared" si="14"/>
        <v>5.9</v>
      </c>
      <c r="M194">
        <v>596</v>
      </c>
      <c r="N194" s="8">
        <f t="shared" si="10"/>
        <v>5.96</v>
      </c>
      <c r="O194">
        <v>2005</v>
      </c>
      <c r="P194">
        <v>1</v>
      </c>
      <c r="Q194">
        <v>1012005</v>
      </c>
      <c r="R194" s="11" t="s">
        <v>23</v>
      </c>
      <c r="S194" s="8">
        <f>+M194*0.015</f>
        <v>8.94</v>
      </c>
      <c r="T194" s="8">
        <f>+(K194*1.25)/100</f>
        <v>7.375</v>
      </c>
      <c r="U194" s="8">
        <f>+(M194*1.25)/100</f>
        <v>7.45</v>
      </c>
    </row>
    <row r="195" spans="1:21" ht="12.75">
      <c r="A195" s="11" t="s">
        <v>50</v>
      </c>
      <c r="C195" s="18" t="s">
        <v>158</v>
      </c>
      <c r="D195" t="s">
        <v>24</v>
      </c>
      <c r="E195">
        <v>18185</v>
      </c>
      <c r="F195" s="5">
        <f t="shared" si="11"/>
        <v>181.85</v>
      </c>
      <c r="G195">
        <v>120</v>
      </c>
      <c r="H195" s="6">
        <f t="shared" si="12"/>
        <v>1.2</v>
      </c>
      <c r="I195">
        <v>1049</v>
      </c>
      <c r="J195" s="7">
        <f t="shared" si="13"/>
        <v>1.049</v>
      </c>
      <c r="K195">
        <v>22796</v>
      </c>
      <c r="L195" s="8">
        <f t="shared" si="14"/>
        <v>227.96</v>
      </c>
      <c r="M195">
        <v>23022</v>
      </c>
      <c r="N195" s="8">
        <f t="shared" si="10"/>
        <v>230.22</v>
      </c>
      <c r="O195">
        <v>2005</v>
      </c>
      <c r="P195">
        <v>1</v>
      </c>
      <c r="Q195">
        <v>1012005</v>
      </c>
      <c r="R195" s="8">
        <f>+N195*1.226</f>
        <v>282.24971999999997</v>
      </c>
      <c r="S195" s="9" t="s">
        <v>23</v>
      </c>
      <c r="T195" s="9" t="s">
        <v>23</v>
      </c>
      <c r="U195" s="9" t="s">
        <v>23</v>
      </c>
    </row>
    <row r="196" spans="1:21" ht="12.75">
      <c r="A196" s="11" t="s">
        <v>50</v>
      </c>
      <c r="C196" s="18" t="s">
        <v>158</v>
      </c>
      <c r="D196" t="s">
        <v>25</v>
      </c>
      <c r="E196">
        <v>18185</v>
      </c>
      <c r="F196" s="5">
        <f t="shared" si="11"/>
        <v>181.85</v>
      </c>
      <c r="G196">
        <v>190</v>
      </c>
      <c r="H196" s="6">
        <f t="shared" si="12"/>
        <v>1.9</v>
      </c>
      <c r="I196">
        <v>1049</v>
      </c>
      <c r="J196" s="7">
        <f t="shared" si="13"/>
        <v>1.049</v>
      </c>
      <c r="K196">
        <v>36094</v>
      </c>
      <c r="L196" s="8">
        <f t="shared" si="14"/>
        <v>360.94</v>
      </c>
      <c r="M196">
        <v>36451</v>
      </c>
      <c r="N196" s="8">
        <f t="shared" si="10"/>
        <v>364.51</v>
      </c>
      <c r="O196">
        <v>2005</v>
      </c>
      <c r="P196">
        <v>1</v>
      </c>
      <c r="Q196">
        <v>1012005</v>
      </c>
      <c r="R196" s="8">
        <f>+N196*1.226</f>
        <v>446.88926</v>
      </c>
      <c r="S196" s="9" t="s">
        <v>23</v>
      </c>
      <c r="T196" s="9" t="s">
        <v>23</v>
      </c>
      <c r="U196" s="9" t="s">
        <v>23</v>
      </c>
    </row>
    <row r="197" spans="1:21" ht="12.75">
      <c r="A197" s="11" t="s">
        <v>50</v>
      </c>
      <c r="C197" s="18" t="s">
        <v>158</v>
      </c>
      <c r="D197" t="s">
        <v>26</v>
      </c>
      <c r="E197">
        <v>18185</v>
      </c>
      <c r="F197" s="5">
        <f t="shared" si="11"/>
        <v>181.85</v>
      </c>
      <c r="G197">
        <v>100</v>
      </c>
      <c r="H197" s="6">
        <f t="shared" si="12"/>
        <v>1</v>
      </c>
      <c r="I197">
        <v>1049</v>
      </c>
      <c r="J197" s="7">
        <f t="shared" si="13"/>
        <v>1.049</v>
      </c>
      <c r="K197">
        <v>18997</v>
      </c>
      <c r="L197" s="8">
        <f t="shared" si="14"/>
        <v>189.97</v>
      </c>
      <c r="M197">
        <v>19185</v>
      </c>
      <c r="N197" s="8">
        <f t="shared" si="10"/>
        <v>191.85</v>
      </c>
      <c r="O197">
        <v>2005</v>
      </c>
      <c r="P197">
        <v>1</v>
      </c>
      <c r="Q197">
        <v>1012005</v>
      </c>
      <c r="R197" s="8">
        <f>+N197*1.226</f>
        <v>235.2081</v>
      </c>
      <c r="S197" s="9" t="s">
        <v>23</v>
      </c>
      <c r="T197" s="9" t="s">
        <v>23</v>
      </c>
      <c r="U197" s="9" t="s">
        <v>23</v>
      </c>
    </row>
    <row r="198" spans="1:21" ht="12.75">
      <c r="A198" s="11" t="s">
        <v>50</v>
      </c>
      <c r="C198" s="18" t="s">
        <v>158</v>
      </c>
      <c r="D198" t="s">
        <v>27</v>
      </c>
      <c r="E198">
        <v>18185</v>
      </c>
      <c r="F198" s="5">
        <f t="shared" si="11"/>
        <v>181.85</v>
      </c>
      <c r="G198">
        <v>160</v>
      </c>
      <c r="H198" s="6">
        <f t="shared" si="12"/>
        <v>1.6</v>
      </c>
      <c r="I198">
        <v>1049</v>
      </c>
      <c r="J198" s="7">
        <f t="shared" si="13"/>
        <v>1.049</v>
      </c>
      <c r="K198">
        <v>30395</v>
      </c>
      <c r="L198" s="8">
        <f t="shared" si="14"/>
        <v>303.95</v>
      </c>
      <c r="M198">
        <v>30696</v>
      </c>
      <c r="N198" s="8">
        <f t="shared" si="10"/>
        <v>306.96</v>
      </c>
      <c r="O198">
        <v>2005</v>
      </c>
      <c r="P198">
        <v>1</v>
      </c>
      <c r="Q198">
        <v>1012005</v>
      </c>
      <c r="R198" s="8">
        <f>+N198*1.226</f>
        <v>376.33295999999996</v>
      </c>
      <c r="S198" s="9" t="s">
        <v>23</v>
      </c>
      <c r="T198" s="9" t="s">
        <v>23</v>
      </c>
      <c r="U198" s="9" t="s">
        <v>23</v>
      </c>
    </row>
    <row r="199" spans="1:21" ht="12.75">
      <c r="A199" s="11" t="s">
        <v>50</v>
      </c>
      <c r="C199" s="18" t="s">
        <v>158</v>
      </c>
      <c r="D199" t="s">
        <v>28</v>
      </c>
      <c r="E199">
        <v>100</v>
      </c>
      <c r="F199" s="5">
        <f t="shared" si="11"/>
        <v>1</v>
      </c>
      <c r="G199">
        <v>246795</v>
      </c>
      <c r="H199" s="6">
        <f t="shared" si="12"/>
        <v>2467.95</v>
      </c>
      <c r="I199">
        <v>1049</v>
      </c>
      <c r="J199" s="7">
        <f t="shared" si="13"/>
        <v>1.049</v>
      </c>
      <c r="K199">
        <v>252841</v>
      </c>
      <c r="L199" s="8">
        <f t="shared" si="14"/>
        <v>2528.41</v>
      </c>
      <c r="M199">
        <v>379262</v>
      </c>
      <c r="N199" s="8">
        <f t="shared" si="10"/>
        <v>3792.62</v>
      </c>
      <c r="O199">
        <v>2005</v>
      </c>
      <c r="P199">
        <v>1</v>
      </c>
      <c r="Q199">
        <v>1012005</v>
      </c>
      <c r="R199" s="11" t="s">
        <v>23</v>
      </c>
      <c r="S199" s="9">
        <f>VALUE(N199)</f>
        <v>3792.62</v>
      </c>
      <c r="T199" s="9" t="s">
        <v>23</v>
      </c>
      <c r="U199" s="9" t="s">
        <v>23</v>
      </c>
    </row>
    <row r="200" spans="1:21" ht="12.75">
      <c r="A200" s="11" t="s">
        <v>50</v>
      </c>
      <c r="C200" s="18" t="s">
        <v>158</v>
      </c>
      <c r="D200" t="s">
        <v>29</v>
      </c>
      <c r="E200">
        <v>100</v>
      </c>
      <c r="F200" s="5">
        <f t="shared" si="11"/>
        <v>1</v>
      </c>
      <c r="G200">
        <v>286935</v>
      </c>
      <c r="H200" s="6">
        <f t="shared" si="12"/>
        <v>2869.35</v>
      </c>
      <c r="I200">
        <v>1049</v>
      </c>
      <c r="J200" s="7">
        <f t="shared" si="13"/>
        <v>1.049</v>
      </c>
      <c r="K200">
        <v>293965</v>
      </c>
      <c r="L200" s="8">
        <f t="shared" si="14"/>
        <v>2939.65</v>
      </c>
      <c r="M200">
        <v>440947</v>
      </c>
      <c r="N200" s="8">
        <f t="shared" si="10"/>
        <v>4409.47</v>
      </c>
      <c r="O200">
        <v>2005</v>
      </c>
      <c r="P200">
        <v>1</v>
      </c>
      <c r="Q200">
        <v>1012005</v>
      </c>
      <c r="R200" s="11" t="s">
        <v>23</v>
      </c>
      <c r="S200" s="9">
        <f>VALUE(N200)</f>
        <v>4409.47</v>
      </c>
      <c r="T200" s="9" t="s">
        <v>23</v>
      </c>
      <c r="U200" s="9" t="s">
        <v>23</v>
      </c>
    </row>
    <row r="201" spans="1:21" ht="12.75">
      <c r="A201" s="11" t="s">
        <v>50</v>
      </c>
      <c r="C201" s="18" t="s">
        <v>158</v>
      </c>
      <c r="D201" t="s">
        <v>30</v>
      </c>
      <c r="E201">
        <v>18185</v>
      </c>
      <c r="F201" s="5">
        <f t="shared" si="11"/>
        <v>181.85</v>
      </c>
      <c r="G201">
        <v>175</v>
      </c>
      <c r="H201" s="6">
        <f t="shared" si="12"/>
        <v>1.75</v>
      </c>
      <c r="I201">
        <v>1049</v>
      </c>
      <c r="J201" s="7">
        <f t="shared" si="13"/>
        <v>1.049</v>
      </c>
      <c r="K201">
        <v>33244</v>
      </c>
      <c r="L201" s="8">
        <f t="shared" si="14"/>
        <v>332.44</v>
      </c>
      <c r="M201">
        <v>33574</v>
      </c>
      <c r="N201" s="8">
        <f t="shared" si="10"/>
        <v>335.74</v>
      </c>
      <c r="O201">
        <v>2005</v>
      </c>
      <c r="P201">
        <v>1</v>
      </c>
      <c r="Q201">
        <v>1012005</v>
      </c>
      <c r="R201" s="11" t="s">
        <v>23</v>
      </c>
      <c r="S201" s="9" t="s">
        <v>23</v>
      </c>
      <c r="T201" s="9" t="s">
        <v>23</v>
      </c>
      <c r="U201" s="9" t="s">
        <v>23</v>
      </c>
    </row>
    <row r="202" spans="1:21" ht="12.75">
      <c r="A202" s="11" t="s">
        <v>50</v>
      </c>
      <c r="C202" s="18" t="s">
        <v>158</v>
      </c>
      <c r="D202" t="s">
        <v>31</v>
      </c>
      <c r="E202">
        <v>18185</v>
      </c>
      <c r="F202" s="5">
        <f t="shared" si="11"/>
        <v>181.85</v>
      </c>
      <c r="G202">
        <v>275</v>
      </c>
      <c r="H202" s="6">
        <f t="shared" si="12"/>
        <v>2.75</v>
      </c>
      <c r="I202">
        <v>1049</v>
      </c>
      <c r="J202" s="7">
        <f t="shared" si="13"/>
        <v>1.049</v>
      </c>
      <c r="K202">
        <v>52241</v>
      </c>
      <c r="L202" s="8">
        <f t="shared" si="14"/>
        <v>522.41</v>
      </c>
      <c r="M202">
        <v>52759</v>
      </c>
      <c r="N202" s="8">
        <f t="shared" si="10"/>
        <v>527.59</v>
      </c>
      <c r="O202">
        <v>2005</v>
      </c>
      <c r="P202">
        <v>1</v>
      </c>
      <c r="Q202">
        <v>1012005</v>
      </c>
      <c r="R202" s="8">
        <f>+N202*1.226</f>
        <v>646.82534</v>
      </c>
      <c r="S202" s="9" t="s">
        <v>23</v>
      </c>
      <c r="T202" s="9" t="s">
        <v>23</v>
      </c>
      <c r="U202" s="9" t="s">
        <v>23</v>
      </c>
    </row>
    <row r="203" spans="1:21" ht="12.75">
      <c r="A203" s="11" t="s">
        <v>50</v>
      </c>
      <c r="C203" s="18" t="s">
        <v>158</v>
      </c>
      <c r="D203" t="s">
        <v>32</v>
      </c>
      <c r="E203">
        <v>18185</v>
      </c>
      <c r="F203" s="5">
        <f t="shared" si="11"/>
        <v>181.85</v>
      </c>
      <c r="G203">
        <v>325</v>
      </c>
      <c r="H203" s="6">
        <f t="shared" si="12"/>
        <v>3.25</v>
      </c>
      <c r="I203">
        <v>1049</v>
      </c>
      <c r="J203" s="7">
        <f t="shared" si="13"/>
        <v>1.049</v>
      </c>
      <c r="K203">
        <v>61740</v>
      </c>
      <c r="L203" s="8">
        <f t="shared" si="14"/>
        <v>617.4</v>
      </c>
      <c r="M203">
        <v>62351</v>
      </c>
      <c r="N203" s="8">
        <f t="shared" si="10"/>
        <v>623.51</v>
      </c>
      <c r="O203">
        <v>2005</v>
      </c>
      <c r="P203">
        <v>1</v>
      </c>
      <c r="Q203">
        <v>1012005</v>
      </c>
      <c r="R203" s="8">
        <f>+N203*1.226</f>
        <v>764.42326</v>
      </c>
      <c r="S203" s="9" t="s">
        <v>23</v>
      </c>
      <c r="T203" s="9" t="s">
        <v>23</v>
      </c>
      <c r="U203" s="9" t="s">
        <v>23</v>
      </c>
    </row>
    <row r="204" spans="1:21" ht="12.75">
      <c r="A204" s="11" t="s">
        <v>50</v>
      </c>
      <c r="C204" s="18" t="s">
        <v>158</v>
      </c>
      <c r="D204" t="s">
        <v>33</v>
      </c>
      <c r="E204">
        <v>100</v>
      </c>
      <c r="F204" s="5">
        <f t="shared" si="11"/>
        <v>1</v>
      </c>
      <c r="G204">
        <v>100</v>
      </c>
      <c r="H204" s="6">
        <f t="shared" si="12"/>
        <v>1</v>
      </c>
      <c r="I204">
        <v>1049</v>
      </c>
      <c r="J204" s="7">
        <f t="shared" si="13"/>
        <v>1.049</v>
      </c>
      <c r="K204">
        <v>700</v>
      </c>
      <c r="L204" s="8">
        <f t="shared" si="14"/>
        <v>7</v>
      </c>
      <c r="M204">
        <v>1050</v>
      </c>
      <c r="N204" s="8">
        <f aca="true" t="shared" si="15" ref="N204:N271">+M204/100</f>
        <v>10.5</v>
      </c>
      <c r="O204">
        <v>2005</v>
      </c>
      <c r="P204">
        <v>1</v>
      </c>
      <c r="Q204">
        <v>1012005</v>
      </c>
      <c r="R204" s="8" t="s">
        <v>23</v>
      </c>
      <c r="S204" s="9">
        <f>N204</f>
        <v>10.5</v>
      </c>
      <c r="T204" s="9" t="s">
        <v>23</v>
      </c>
      <c r="U204" s="9" t="s">
        <v>23</v>
      </c>
    </row>
    <row r="205" spans="1:21" ht="12.75">
      <c r="A205" s="11" t="s">
        <v>50</v>
      </c>
      <c r="C205" s="18" t="s">
        <v>158</v>
      </c>
      <c r="D205" t="s">
        <v>34</v>
      </c>
      <c r="E205">
        <v>100</v>
      </c>
      <c r="F205" s="5">
        <f aca="true" t="shared" si="16" ref="F205:F272">+E205/100</f>
        <v>1</v>
      </c>
      <c r="G205">
        <v>100</v>
      </c>
      <c r="H205" s="6">
        <f aca="true" t="shared" si="17" ref="H205:H272">+G205/100</f>
        <v>1</v>
      </c>
      <c r="I205">
        <v>1049</v>
      </c>
      <c r="J205" s="7">
        <f aca="true" t="shared" si="18" ref="J205:J272">+I205/1000</f>
        <v>1.049</v>
      </c>
      <c r="K205">
        <v>1867</v>
      </c>
      <c r="L205" s="8">
        <f aca="true" t="shared" si="19" ref="L205:L272">+K205/100</f>
        <v>18.67</v>
      </c>
      <c r="M205">
        <v>2801</v>
      </c>
      <c r="N205" s="8">
        <f t="shared" si="15"/>
        <v>28.01</v>
      </c>
      <c r="O205">
        <v>2005</v>
      </c>
      <c r="P205">
        <v>1</v>
      </c>
      <c r="Q205">
        <v>1012005</v>
      </c>
      <c r="R205" s="8" t="s">
        <v>23</v>
      </c>
      <c r="S205" s="9">
        <f>N205</f>
        <v>28.01</v>
      </c>
      <c r="T205" s="9" t="s">
        <v>23</v>
      </c>
      <c r="U205" s="9" t="s">
        <v>23</v>
      </c>
    </row>
    <row r="206" spans="1:21" ht="12.75">
      <c r="A206" s="11" t="s">
        <v>50</v>
      </c>
      <c r="C206" s="18" t="s">
        <v>158</v>
      </c>
      <c r="D206" t="s">
        <v>35</v>
      </c>
      <c r="E206">
        <v>18185</v>
      </c>
      <c r="F206" s="5">
        <f t="shared" si="16"/>
        <v>181.85</v>
      </c>
      <c r="G206">
        <v>160</v>
      </c>
      <c r="H206" s="6">
        <f t="shared" si="17"/>
        <v>1.6</v>
      </c>
      <c r="I206">
        <v>1049</v>
      </c>
      <c r="J206" s="7">
        <f t="shared" si="18"/>
        <v>1.049</v>
      </c>
      <c r="K206">
        <v>30395</v>
      </c>
      <c r="L206" s="8">
        <f t="shared" si="19"/>
        <v>303.95</v>
      </c>
      <c r="M206">
        <v>30696</v>
      </c>
      <c r="N206" s="8">
        <f t="shared" si="15"/>
        <v>306.96</v>
      </c>
      <c r="O206">
        <v>2005</v>
      </c>
      <c r="P206">
        <v>1</v>
      </c>
      <c r="Q206">
        <v>1012005</v>
      </c>
      <c r="R206" s="8">
        <f>+N206*1.226</f>
        <v>376.33295999999996</v>
      </c>
      <c r="S206" s="19" t="s">
        <v>23</v>
      </c>
      <c r="T206" s="9" t="s">
        <v>23</v>
      </c>
      <c r="U206" s="9" t="s">
        <v>23</v>
      </c>
    </row>
    <row r="207" spans="1:21" ht="12.75">
      <c r="A207" s="11" t="s">
        <v>50</v>
      </c>
      <c r="C207" s="18" t="s">
        <v>158</v>
      </c>
      <c r="D207" t="s">
        <v>36</v>
      </c>
      <c r="E207">
        <v>18185</v>
      </c>
      <c r="F207" s="5">
        <f t="shared" si="16"/>
        <v>181.85</v>
      </c>
      <c r="G207">
        <v>100</v>
      </c>
      <c r="H207" s="6">
        <f t="shared" si="17"/>
        <v>1</v>
      </c>
      <c r="I207">
        <v>1049</v>
      </c>
      <c r="J207" s="7">
        <f t="shared" si="18"/>
        <v>1.049</v>
      </c>
      <c r="K207">
        <v>18997</v>
      </c>
      <c r="L207" s="8">
        <f t="shared" si="19"/>
        <v>189.97</v>
      </c>
      <c r="M207">
        <v>19185</v>
      </c>
      <c r="N207" s="8">
        <f t="shared" si="15"/>
        <v>191.85</v>
      </c>
      <c r="O207">
        <v>2005</v>
      </c>
      <c r="P207">
        <v>1</v>
      </c>
      <c r="Q207">
        <v>1012005</v>
      </c>
      <c r="R207" s="8">
        <f>+N207*1.226</f>
        <v>235.2081</v>
      </c>
      <c r="S207" s="19" t="s">
        <v>23</v>
      </c>
      <c r="T207" s="9" t="s">
        <v>23</v>
      </c>
      <c r="U207" s="9" t="s">
        <v>23</v>
      </c>
    </row>
    <row r="208" spans="1:21" ht="12.75">
      <c r="A208" s="11" t="s">
        <v>50</v>
      </c>
      <c r="C208" s="17">
        <v>99</v>
      </c>
      <c r="D208" t="s">
        <v>22</v>
      </c>
      <c r="E208">
        <v>100</v>
      </c>
      <c r="F208" s="5">
        <f t="shared" si="16"/>
        <v>1</v>
      </c>
      <c r="G208">
        <v>100</v>
      </c>
      <c r="H208" s="6">
        <f t="shared" si="17"/>
        <v>1</v>
      </c>
      <c r="I208">
        <v>940</v>
      </c>
      <c r="J208" s="7">
        <f t="shared" si="18"/>
        <v>0.94</v>
      </c>
      <c r="K208">
        <v>590</v>
      </c>
      <c r="L208" s="8">
        <f t="shared" si="19"/>
        <v>5.9</v>
      </c>
      <c r="M208">
        <v>596</v>
      </c>
      <c r="N208" s="8">
        <f t="shared" si="15"/>
        <v>5.96</v>
      </c>
      <c r="O208">
        <v>2005</v>
      </c>
      <c r="P208">
        <v>1</v>
      </c>
      <c r="Q208">
        <v>1012005</v>
      </c>
      <c r="R208" s="11" t="s">
        <v>23</v>
      </c>
      <c r="S208" s="8">
        <f>+M208*0.015</f>
        <v>8.94</v>
      </c>
      <c r="T208" s="8">
        <f>+(K208*1.25)/100</f>
        <v>7.375</v>
      </c>
      <c r="U208" s="8">
        <f>+(M208*1.25)/100</f>
        <v>7.45</v>
      </c>
    </row>
    <row r="209" spans="1:21" ht="12.75">
      <c r="A209" s="11" t="s">
        <v>50</v>
      </c>
      <c r="C209" s="17">
        <v>99</v>
      </c>
      <c r="D209" t="s">
        <v>24</v>
      </c>
      <c r="E209">
        <v>18185</v>
      </c>
      <c r="F209" s="5">
        <f t="shared" si="16"/>
        <v>181.85</v>
      </c>
      <c r="G209">
        <v>120</v>
      </c>
      <c r="H209" s="6">
        <f t="shared" si="17"/>
        <v>1.2</v>
      </c>
      <c r="I209">
        <v>940</v>
      </c>
      <c r="J209" s="7">
        <f t="shared" si="18"/>
        <v>0.94</v>
      </c>
      <c r="K209">
        <v>21115</v>
      </c>
      <c r="L209" s="8">
        <f t="shared" si="19"/>
        <v>211.15</v>
      </c>
      <c r="M209">
        <v>21324</v>
      </c>
      <c r="N209" s="8">
        <f t="shared" si="15"/>
        <v>213.24</v>
      </c>
      <c r="O209">
        <v>2005</v>
      </c>
      <c r="P209">
        <v>1</v>
      </c>
      <c r="Q209">
        <v>1012005</v>
      </c>
      <c r="R209" s="8">
        <f>+N209*1.226</f>
        <v>261.43224</v>
      </c>
      <c r="S209" s="9" t="s">
        <v>23</v>
      </c>
      <c r="T209" s="9" t="s">
        <v>23</v>
      </c>
      <c r="U209" s="9" t="s">
        <v>23</v>
      </c>
    </row>
    <row r="210" spans="1:21" ht="12.75">
      <c r="A210" s="11" t="s">
        <v>50</v>
      </c>
      <c r="C210" s="17">
        <v>99</v>
      </c>
      <c r="D210" t="s">
        <v>25</v>
      </c>
      <c r="E210">
        <v>18185</v>
      </c>
      <c r="F210" s="5">
        <f t="shared" si="16"/>
        <v>181.85</v>
      </c>
      <c r="G210">
        <v>190</v>
      </c>
      <c r="H210" s="6">
        <f t="shared" si="17"/>
        <v>1.9</v>
      </c>
      <c r="I210">
        <v>940</v>
      </c>
      <c r="J210" s="7">
        <f t="shared" si="18"/>
        <v>0.94</v>
      </c>
      <c r="K210">
        <v>33431</v>
      </c>
      <c r="L210" s="8">
        <f t="shared" si="19"/>
        <v>334.31</v>
      </c>
      <c r="M210">
        <v>33762</v>
      </c>
      <c r="N210" s="8">
        <f t="shared" si="15"/>
        <v>337.62</v>
      </c>
      <c r="O210">
        <v>2005</v>
      </c>
      <c r="P210">
        <v>1</v>
      </c>
      <c r="Q210">
        <v>1012005</v>
      </c>
      <c r="R210" s="8">
        <f>+N210*1.226</f>
        <v>413.92212</v>
      </c>
      <c r="S210" s="9" t="s">
        <v>23</v>
      </c>
      <c r="T210" s="9" t="s">
        <v>23</v>
      </c>
      <c r="U210" s="9" t="s">
        <v>23</v>
      </c>
    </row>
    <row r="211" spans="1:21" ht="12.75">
      <c r="A211" s="11" t="s">
        <v>50</v>
      </c>
      <c r="C211" s="17">
        <v>99</v>
      </c>
      <c r="D211" t="s">
        <v>26</v>
      </c>
      <c r="E211">
        <v>18185</v>
      </c>
      <c r="F211" s="5">
        <f t="shared" si="16"/>
        <v>181.85</v>
      </c>
      <c r="G211">
        <v>100</v>
      </c>
      <c r="H211" s="6">
        <f t="shared" si="17"/>
        <v>1</v>
      </c>
      <c r="I211">
        <v>940</v>
      </c>
      <c r="J211" s="7">
        <f t="shared" si="18"/>
        <v>0.94</v>
      </c>
      <c r="K211">
        <v>17595</v>
      </c>
      <c r="L211" s="8">
        <f t="shared" si="19"/>
        <v>175.95</v>
      </c>
      <c r="M211">
        <v>17770</v>
      </c>
      <c r="N211" s="8">
        <f t="shared" si="15"/>
        <v>177.7</v>
      </c>
      <c r="O211">
        <v>2005</v>
      </c>
      <c r="P211">
        <v>1</v>
      </c>
      <c r="Q211">
        <v>1012005</v>
      </c>
      <c r="R211" s="8">
        <f>+N211*1.226</f>
        <v>217.8602</v>
      </c>
      <c r="S211" s="9" t="s">
        <v>23</v>
      </c>
      <c r="T211" s="9" t="s">
        <v>23</v>
      </c>
      <c r="U211" s="9" t="s">
        <v>23</v>
      </c>
    </row>
    <row r="212" spans="1:21" ht="12.75">
      <c r="A212" s="11" t="s">
        <v>50</v>
      </c>
      <c r="C212" s="17">
        <v>99</v>
      </c>
      <c r="D212" t="s">
        <v>27</v>
      </c>
      <c r="E212">
        <v>18185</v>
      </c>
      <c r="F212" s="5">
        <f t="shared" si="16"/>
        <v>181.85</v>
      </c>
      <c r="G212">
        <v>160</v>
      </c>
      <c r="H212" s="6">
        <f t="shared" si="17"/>
        <v>1.6</v>
      </c>
      <c r="I212">
        <v>940</v>
      </c>
      <c r="J212" s="7">
        <f t="shared" si="18"/>
        <v>0.94</v>
      </c>
      <c r="K212">
        <v>28153</v>
      </c>
      <c r="L212" s="8">
        <f t="shared" si="19"/>
        <v>281.53</v>
      </c>
      <c r="M212">
        <v>28431</v>
      </c>
      <c r="N212" s="8">
        <f t="shared" si="15"/>
        <v>284.31</v>
      </c>
      <c r="O212">
        <v>2005</v>
      </c>
      <c r="P212">
        <v>1</v>
      </c>
      <c r="Q212">
        <v>1012005</v>
      </c>
      <c r="R212" s="8">
        <f>+N212*1.226</f>
        <v>348.56406</v>
      </c>
      <c r="S212" s="9" t="s">
        <v>23</v>
      </c>
      <c r="T212" s="9" t="s">
        <v>23</v>
      </c>
      <c r="U212" s="9" t="s">
        <v>23</v>
      </c>
    </row>
    <row r="213" spans="1:21" ht="12.75">
      <c r="A213" s="11" t="s">
        <v>50</v>
      </c>
      <c r="C213" s="17">
        <v>99</v>
      </c>
      <c r="D213" t="s">
        <v>28</v>
      </c>
      <c r="E213">
        <v>100</v>
      </c>
      <c r="F213" s="5">
        <f t="shared" si="16"/>
        <v>1</v>
      </c>
      <c r="G213">
        <v>246795</v>
      </c>
      <c r="H213" s="6">
        <f t="shared" si="17"/>
        <v>2467.95</v>
      </c>
      <c r="I213">
        <v>940</v>
      </c>
      <c r="J213" s="7">
        <f t="shared" si="18"/>
        <v>0.94</v>
      </c>
      <c r="K213">
        <v>239391</v>
      </c>
      <c r="L213" s="8">
        <f t="shared" si="19"/>
        <v>2393.91</v>
      </c>
      <c r="M213">
        <v>359087</v>
      </c>
      <c r="N213" s="8">
        <f t="shared" si="15"/>
        <v>3590.87</v>
      </c>
      <c r="O213">
        <v>2005</v>
      </c>
      <c r="P213">
        <v>1</v>
      </c>
      <c r="Q213">
        <v>1012005</v>
      </c>
      <c r="R213" s="11" t="s">
        <v>23</v>
      </c>
      <c r="S213" s="9">
        <f>VALUE(N213)</f>
        <v>3590.87</v>
      </c>
      <c r="T213" s="9" t="s">
        <v>23</v>
      </c>
      <c r="U213" s="9" t="s">
        <v>23</v>
      </c>
    </row>
    <row r="214" spans="1:21" ht="12.75">
      <c r="A214" s="11" t="s">
        <v>50</v>
      </c>
      <c r="C214" s="17">
        <v>99</v>
      </c>
      <c r="D214" t="s">
        <v>29</v>
      </c>
      <c r="E214">
        <v>100</v>
      </c>
      <c r="F214" s="5">
        <f t="shared" si="16"/>
        <v>1</v>
      </c>
      <c r="G214">
        <v>286935</v>
      </c>
      <c r="H214" s="6">
        <f t="shared" si="17"/>
        <v>2869.35</v>
      </c>
      <c r="I214">
        <v>940</v>
      </c>
      <c r="J214" s="7">
        <f t="shared" si="18"/>
        <v>0.94</v>
      </c>
      <c r="K214">
        <v>278327</v>
      </c>
      <c r="L214" s="8">
        <f t="shared" si="19"/>
        <v>2783.27</v>
      </c>
      <c r="M214">
        <v>417490</v>
      </c>
      <c r="N214" s="8">
        <f t="shared" si="15"/>
        <v>4174.9</v>
      </c>
      <c r="O214">
        <v>2005</v>
      </c>
      <c r="P214">
        <v>1</v>
      </c>
      <c r="Q214">
        <v>1012005</v>
      </c>
      <c r="R214" s="11" t="s">
        <v>23</v>
      </c>
      <c r="S214" s="9">
        <f>VALUE(N214)</f>
        <v>4174.9</v>
      </c>
      <c r="T214" s="9" t="s">
        <v>23</v>
      </c>
      <c r="U214" s="9" t="s">
        <v>23</v>
      </c>
    </row>
    <row r="215" spans="1:21" ht="12.75">
      <c r="A215" s="11" t="s">
        <v>50</v>
      </c>
      <c r="C215" s="17">
        <v>99</v>
      </c>
      <c r="D215" t="s">
        <v>30</v>
      </c>
      <c r="E215">
        <v>18185</v>
      </c>
      <c r="F215" s="5">
        <f t="shared" si="16"/>
        <v>181.85</v>
      </c>
      <c r="G215">
        <v>175</v>
      </c>
      <c r="H215" s="6">
        <f t="shared" si="17"/>
        <v>1.75</v>
      </c>
      <c r="I215">
        <v>940</v>
      </c>
      <c r="J215" s="7">
        <f t="shared" si="18"/>
        <v>0.94</v>
      </c>
      <c r="K215">
        <v>30792</v>
      </c>
      <c r="L215" s="8">
        <f t="shared" si="19"/>
        <v>307.92</v>
      </c>
      <c r="M215">
        <v>31097</v>
      </c>
      <c r="N215" s="8">
        <f t="shared" si="15"/>
        <v>310.97</v>
      </c>
      <c r="O215">
        <v>2005</v>
      </c>
      <c r="P215">
        <v>1</v>
      </c>
      <c r="Q215">
        <v>1012005</v>
      </c>
      <c r="R215" s="11" t="s">
        <v>23</v>
      </c>
      <c r="S215" s="9" t="s">
        <v>23</v>
      </c>
      <c r="T215" s="9" t="s">
        <v>23</v>
      </c>
      <c r="U215" s="9" t="s">
        <v>23</v>
      </c>
    </row>
    <row r="216" spans="1:21" ht="12.75">
      <c r="A216" s="11" t="s">
        <v>50</v>
      </c>
      <c r="C216" s="17">
        <v>99</v>
      </c>
      <c r="D216" t="s">
        <v>31</v>
      </c>
      <c r="E216">
        <v>18185</v>
      </c>
      <c r="F216" s="5">
        <f t="shared" si="16"/>
        <v>181.85</v>
      </c>
      <c r="G216">
        <v>275</v>
      </c>
      <c r="H216" s="6">
        <f t="shared" si="17"/>
        <v>2.75</v>
      </c>
      <c r="I216">
        <v>940</v>
      </c>
      <c r="J216" s="7">
        <f t="shared" si="18"/>
        <v>0.94</v>
      </c>
      <c r="K216">
        <v>48387</v>
      </c>
      <c r="L216" s="8">
        <f t="shared" si="19"/>
        <v>483.87</v>
      </c>
      <c r="M216">
        <v>48867</v>
      </c>
      <c r="N216" s="8">
        <f t="shared" si="15"/>
        <v>488.67</v>
      </c>
      <c r="O216">
        <v>2005</v>
      </c>
      <c r="P216">
        <v>1</v>
      </c>
      <c r="Q216">
        <v>1012005</v>
      </c>
      <c r="R216" s="8">
        <f>+N216*1.226</f>
        <v>599.10942</v>
      </c>
      <c r="S216" s="9" t="s">
        <v>23</v>
      </c>
      <c r="T216" s="9" t="s">
        <v>23</v>
      </c>
      <c r="U216" s="9" t="s">
        <v>23</v>
      </c>
    </row>
    <row r="217" spans="1:21" ht="12.75">
      <c r="A217" s="11" t="s">
        <v>50</v>
      </c>
      <c r="C217" s="17">
        <v>99</v>
      </c>
      <c r="D217" t="s">
        <v>32</v>
      </c>
      <c r="E217">
        <v>18185</v>
      </c>
      <c r="F217" s="5">
        <f t="shared" si="16"/>
        <v>181.85</v>
      </c>
      <c r="G217">
        <v>325</v>
      </c>
      <c r="H217" s="6">
        <f t="shared" si="17"/>
        <v>3.25</v>
      </c>
      <c r="I217">
        <v>940</v>
      </c>
      <c r="J217" s="7">
        <f t="shared" si="18"/>
        <v>0.94</v>
      </c>
      <c r="K217">
        <v>57185</v>
      </c>
      <c r="L217" s="8">
        <f t="shared" si="19"/>
        <v>571.85</v>
      </c>
      <c r="M217">
        <v>57751</v>
      </c>
      <c r="N217" s="8">
        <f t="shared" si="15"/>
        <v>577.51</v>
      </c>
      <c r="O217">
        <v>2005</v>
      </c>
      <c r="P217">
        <v>1</v>
      </c>
      <c r="Q217">
        <v>1012005</v>
      </c>
      <c r="R217" s="8">
        <f>+N217*1.226</f>
        <v>708.02726</v>
      </c>
      <c r="S217" s="9" t="s">
        <v>23</v>
      </c>
      <c r="T217" s="9" t="s">
        <v>23</v>
      </c>
      <c r="U217" s="9" t="s">
        <v>23</v>
      </c>
    </row>
    <row r="218" spans="1:21" ht="12.75">
      <c r="A218" s="11" t="s">
        <v>50</v>
      </c>
      <c r="C218" s="17">
        <v>99</v>
      </c>
      <c r="D218" t="s">
        <v>33</v>
      </c>
      <c r="E218">
        <v>100</v>
      </c>
      <c r="F218" s="5">
        <f t="shared" si="16"/>
        <v>1</v>
      </c>
      <c r="G218">
        <v>100</v>
      </c>
      <c r="H218" s="6">
        <f t="shared" si="17"/>
        <v>1</v>
      </c>
      <c r="I218">
        <v>940</v>
      </c>
      <c r="J218" s="7">
        <f t="shared" si="18"/>
        <v>0.94</v>
      </c>
      <c r="K218">
        <v>700</v>
      </c>
      <c r="L218" s="8">
        <f t="shared" si="19"/>
        <v>7</v>
      </c>
      <c r="M218">
        <v>1050</v>
      </c>
      <c r="N218" s="8">
        <f t="shared" si="15"/>
        <v>10.5</v>
      </c>
      <c r="O218">
        <v>2005</v>
      </c>
      <c r="P218">
        <v>1</v>
      </c>
      <c r="Q218">
        <v>1012005</v>
      </c>
      <c r="R218" s="8" t="s">
        <v>23</v>
      </c>
      <c r="S218" s="9">
        <f>N218</f>
        <v>10.5</v>
      </c>
      <c r="T218" s="9" t="s">
        <v>23</v>
      </c>
      <c r="U218" s="9" t="s">
        <v>23</v>
      </c>
    </row>
    <row r="219" spans="1:21" ht="12.75">
      <c r="A219" s="11" t="s">
        <v>50</v>
      </c>
      <c r="C219" s="17">
        <v>99</v>
      </c>
      <c r="D219" t="s">
        <v>34</v>
      </c>
      <c r="E219">
        <v>100</v>
      </c>
      <c r="F219" s="5">
        <f t="shared" si="16"/>
        <v>1</v>
      </c>
      <c r="G219">
        <v>100</v>
      </c>
      <c r="H219" s="6">
        <f t="shared" si="17"/>
        <v>1</v>
      </c>
      <c r="I219">
        <v>940</v>
      </c>
      <c r="J219" s="7">
        <f t="shared" si="18"/>
        <v>0.94</v>
      </c>
      <c r="K219">
        <v>1867</v>
      </c>
      <c r="L219" s="8">
        <f t="shared" si="19"/>
        <v>18.67</v>
      </c>
      <c r="M219">
        <v>2801</v>
      </c>
      <c r="N219" s="8">
        <f t="shared" si="15"/>
        <v>28.01</v>
      </c>
      <c r="O219">
        <v>2005</v>
      </c>
      <c r="P219">
        <v>1</v>
      </c>
      <c r="Q219">
        <v>1012005</v>
      </c>
      <c r="R219" s="8" t="s">
        <v>23</v>
      </c>
      <c r="S219" s="9">
        <f>N219</f>
        <v>28.01</v>
      </c>
      <c r="T219" s="9" t="s">
        <v>23</v>
      </c>
      <c r="U219" s="9" t="s">
        <v>23</v>
      </c>
    </row>
    <row r="220" spans="1:21" ht="12.75">
      <c r="A220" s="11" t="s">
        <v>50</v>
      </c>
      <c r="C220" s="17">
        <v>99</v>
      </c>
      <c r="D220" t="s">
        <v>35</v>
      </c>
      <c r="E220">
        <v>18185</v>
      </c>
      <c r="F220" s="5">
        <f t="shared" si="16"/>
        <v>181.85</v>
      </c>
      <c r="G220">
        <v>160</v>
      </c>
      <c r="H220" s="6">
        <f t="shared" si="17"/>
        <v>1.6</v>
      </c>
      <c r="I220">
        <v>940</v>
      </c>
      <c r="J220" s="7">
        <f t="shared" si="18"/>
        <v>0.94</v>
      </c>
      <c r="K220">
        <v>28153</v>
      </c>
      <c r="L220" s="8">
        <f t="shared" si="19"/>
        <v>281.53</v>
      </c>
      <c r="M220">
        <v>28431</v>
      </c>
      <c r="N220" s="8">
        <f t="shared" si="15"/>
        <v>284.31</v>
      </c>
      <c r="O220">
        <v>2005</v>
      </c>
      <c r="P220">
        <v>1</v>
      </c>
      <c r="Q220">
        <v>1012005</v>
      </c>
      <c r="R220" s="8">
        <f>+N220*1.226</f>
        <v>348.56406</v>
      </c>
      <c r="S220" s="19" t="s">
        <v>23</v>
      </c>
      <c r="T220" s="9" t="s">
        <v>23</v>
      </c>
      <c r="U220" s="9" t="s">
        <v>23</v>
      </c>
    </row>
    <row r="221" spans="1:21" ht="12.75">
      <c r="A221" s="11" t="s">
        <v>50</v>
      </c>
      <c r="C221" s="17">
        <v>99</v>
      </c>
      <c r="D221" t="s">
        <v>36</v>
      </c>
      <c r="E221">
        <v>18185</v>
      </c>
      <c r="F221" s="5">
        <f t="shared" si="16"/>
        <v>181.85</v>
      </c>
      <c r="G221">
        <v>100</v>
      </c>
      <c r="H221" s="6">
        <f t="shared" si="17"/>
        <v>1</v>
      </c>
      <c r="I221">
        <v>940</v>
      </c>
      <c r="J221" s="7">
        <f t="shared" si="18"/>
        <v>0.94</v>
      </c>
      <c r="K221">
        <v>17595</v>
      </c>
      <c r="L221" s="8">
        <f t="shared" si="19"/>
        <v>175.95</v>
      </c>
      <c r="M221">
        <v>17770</v>
      </c>
      <c r="N221" s="8">
        <f t="shared" si="15"/>
        <v>177.7</v>
      </c>
      <c r="O221">
        <v>2005</v>
      </c>
      <c r="P221">
        <v>1</v>
      </c>
      <c r="Q221">
        <v>1012005</v>
      </c>
      <c r="R221" s="8">
        <f>+N221*1.226</f>
        <v>217.8602</v>
      </c>
      <c r="S221" s="19" t="s">
        <v>23</v>
      </c>
      <c r="T221" s="9" t="s">
        <v>23</v>
      </c>
      <c r="U221" s="9" t="s">
        <v>23</v>
      </c>
    </row>
    <row r="222" spans="1:21" ht="12.75">
      <c r="A222" s="13" t="s">
        <v>97</v>
      </c>
      <c r="C222" s="17"/>
      <c r="F222" s="5"/>
      <c r="H222" s="6"/>
      <c r="J222" s="7"/>
      <c r="L222" s="8"/>
      <c r="N222" s="8"/>
      <c r="R222" s="11"/>
      <c r="S222" s="9"/>
      <c r="T222" s="9"/>
      <c r="U222" s="9"/>
    </row>
    <row r="223" spans="1:21" ht="12.75">
      <c r="A223" s="11" t="s">
        <v>51</v>
      </c>
      <c r="C223" s="18" t="s">
        <v>153</v>
      </c>
      <c r="D223" t="s">
        <v>22</v>
      </c>
      <c r="E223">
        <v>100</v>
      </c>
      <c r="F223" s="5">
        <f t="shared" si="16"/>
        <v>1</v>
      </c>
      <c r="G223">
        <v>100</v>
      </c>
      <c r="H223" s="6">
        <f t="shared" si="17"/>
        <v>1</v>
      </c>
      <c r="I223">
        <v>1163</v>
      </c>
      <c r="J223" s="7">
        <f t="shared" si="18"/>
        <v>1.163</v>
      </c>
      <c r="K223">
        <v>590</v>
      </c>
      <c r="L223" s="8">
        <f t="shared" si="19"/>
        <v>5.9</v>
      </c>
      <c r="M223">
        <v>596</v>
      </c>
      <c r="N223" s="8">
        <f t="shared" si="15"/>
        <v>5.96</v>
      </c>
      <c r="O223">
        <v>2005</v>
      </c>
      <c r="P223">
        <v>1</v>
      </c>
      <c r="Q223">
        <v>1012005</v>
      </c>
      <c r="R223" s="11" t="s">
        <v>23</v>
      </c>
      <c r="S223" s="8">
        <f>+M223*0.015</f>
        <v>8.94</v>
      </c>
      <c r="T223" s="8">
        <f>+(K223*1.25)/100</f>
        <v>7.375</v>
      </c>
      <c r="U223" s="8">
        <f>+(M223*1.25)/100</f>
        <v>7.45</v>
      </c>
    </row>
    <row r="224" spans="1:21" ht="12.75">
      <c r="A224" s="11" t="s">
        <v>51</v>
      </c>
      <c r="C224" s="18" t="s">
        <v>153</v>
      </c>
      <c r="D224" t="s">
        <v>24</v>
      </c>
      <c r="E224">
        <v>21367</v>
      </c>
      <c r="F224" s="5">
        <f t="shared" si="16"/>
        <v>213.67</v>
      </c>
      <c r="G224">
        <v>120</v>
      </c>
      <c r="H224" s="6">
        <f t="shared" si="17"/>
        <v>1.2</v>
      </c>
      <c r="I224">
        <v>1163</v>
      </c>
      <c r="J224" s="7">
        <f t="shared" si="18"/>
        <v>1.163</v>
      </c>
      <c r="K224">
        <v>28852</v>
      </c>
      <c r="L224" s="8">
        <f t="shared" si="19"/>
        <v>288.52</v>
      </c>
      <c r="M224">
        <v>29137</v>
      </c>
      <c r="N224" s="8">
        <f t="shared" si="15"/>
        <v>291.37</v>
      </c>
      <c r="O224">
        <v>2005</v>
      </c>
      <c r="P224">
        <v>1</v>
      </c>
      <c r="Q224">
        <v>1012005</v>
      </c>
      <c r="R224" s="8">
        <f>+N224*1.226</f>
        <v>357.21962</v>
      </c>
      <c r="S224" s="9" t="s">
        <v>23</v>
      </c>
      <c r="T224" s="9" t="s">
        <v>23</v>
      </c>
      <c r="U224" s="9" t="s">
        <v>23</v>
      </c>
    </row>
    <row r="225" spans="1:21" ht="12.75">
      <c r="A225" s="11" t="s">
        <v>51</v>
      </c>
      <c r="C225" s="18" t="s">
        <v>153</v>
      </c>
      <c r="D225" t="s">
        <v>25</v>
      </c>
      <c r="E225">
        <v>21367</v>
      </c>
      <c r="F225" s="5">
        <f t="shared" si="16"/>
        <v>213.67</v>
      </c>
      <c r="G225">
        <v>190</v>
      </c>
      <c r="H225" s="6">
        <f t="shared" si="17"/>
        <v>1.9</v>
      </c>
      <c r="I225">
        <v>1163</v>
      </c>
      <c r="J225" s="7">
        <f t="shared" si="18"/>
        <v>1.163</v>
      </c>
      <c r="K225">
        <v>45682</v>
      </c>
      <c r="L225" s="8">
        <f t="shared" si="19"/>
        <v>456.82</v>
      </c>
      <c r="M225">
        <v>46134</v>
      </c>
      <c r="N225" s="8">
        <f t="shared" si="15"/>
        <v>461.34</v>
      </c>
      <c r="O225">
        <v>2005</v>
      </c>
      <c r="P225">
        <v>1</v>
      </c>
      <c r="Q225">
        <v>1012005</v>
      </c>
      <c r="R225" s="8">
        <f>+N225*1.226</f>
        <v>565.60284</v>
      </c>
      <c r="S225" s="9" t="s">
        <v>23</v>
      </c>
      <c r="T225" s="9" t="s">
        <v>23</v>
      </c>
      <c r="U225" s="9" t="s">
        <v>23</v>
      </c>
    </row>
    <row r="226" spans="1:21" ht="12.75">
      <c r="A226" s="11" t="s">
        <v>51</v>
      </c>
      <c r="C226" s="18" t="s">
        <v>153</v>
      </c>
      <c r="D226" t="s">
        <v>26</v>
      </c>
      <c r="E226">
        <v>21367</v>
      </c>
      <c r="F226" s="5">
        <f t="shared" si="16"/>
        <v>213.67</v>
      </c>
      <c r="G226">
        <v>100</v>
      </c>
      <c r="H226" s="6">
        <f t="shared" si="17"/>
        <v>1</v>
      </c>
      <c r="I226">
        <v>1163</v>
      </c>
      <c r="J226" s="7">
        <f t="shared" si="18"/>
        <v>1.163</v>
      </c>
      <c r="K226">
        <v>24043</v>
      </c>
      <c r="L226" s="8">
        <f t="shared" si="19"/>
        <v>240.43</v>
      </c>
      <c r="M226">
        <v>24281</v>
      </c>
      <c r="N226" s="8">
        <f t="shared" si="15"/>
        <v>242.81</v>
      </c>
      <c r="O226">
        <v>2005</v>
      </c>
      <c r="P226">
        <v>1</v>
      </c>
      <c r="Q226">
        <v>1012005</v>
      </c>
      <c r="R226" s="8">
        <f>+N226*1.226</f>
        <v>297.68506</v>
      </c>
      <c r="S226" s="9" t="s">
        <v>23</v>
      </c>
      <c r="T226" s="9" t="s">
        <v>23</v>
      </c>
      <c r="U226" s="9" t="s">
        <v>23</v>
      </c>
    </row>
    <row r="227" spans="1:21" ht="12.75">
      <c r="A227" s="11" t="s">
        <v>51</v>
      </c>
      <c r="C227" s="18" t="s">
        <v>153</v>
      </c>
      <c r="D227" t="s">
        <v>27</v>
      </c>
      <c r="E227">
        <v>21367</v>
      </c>
      <c r="F227" s="5">
        <f t="shared" si="16"/>
        <v>213.67</v>
      </c>
      <c r="G227">
        <v>160</v>
      </c>
      <c r="H227" s="6">
        <f t="shared" si="17"/>
        <v>1.6</v>
      </c>
      <c r="I227">
        <v>1163</v>
      </c>
      <c r="J227" s="7">
        <f t="shared" si="18"/>
        <v>1.163</v>
      </c>
      <c r="K227">
        <v>38469</v>
      </c>
      <c r="L227" s="8">
        <f t="shared" si="19"/>
        <v>384.69</v>
      </c>
      <c r="M227">
        <v>38850</v>
      </c>
      <c r="N227" s="8">
        <f t="shared" si="15"/>
        <v>388.5</v>
      </c>
      <c r="O227">
        <v>2005</v>
      </c>
      <c r="P227">
        <v>1</v>
      </c>
      <c r="Q227">
        <v>1012005</v>
      </c>
      <c r="R227" s="8">
        <f>+N227*1.226</f>
        <v>476.301</v>
      </c>
      <c r="S227" s="9" t="s">
        <v>23</v>
      </c>
      <c r="T227" s="9" t="s">
        <v>23</v>
      </c>
      <c r="U227" s="9" t="s">
        <v>23</v>
      </c>
    </row>
    <row r="228" spans="1:21" ht="12.75">
      <c r="A228" s="11" t="s">
        <v>51</v>
      </c>
      <c r="C228" s="18" t="s">
        <v>153</v>
      </c>
      <c r="D228" t="s">
        <v>28</v>
      </c>
      <c r="E228">
        <v>100</v>
      </c>
      <c r="F228" s="5">
        <f t="shared" si="16"/>
        <v>1</v>
      </c>
      <c r="G228">
        <v>246795</v>
      </c>
      <c r="H228" s="6">
        <f t="shared" si="17"/>
        <v>2467.95</v>
      </c>
      <c r="I228">
        <v>1163</v>
      </c>
      <c r="J228" s="7">
        <f t="shared" si="18"/>
        <v>1.163</v>
      </c>
      <c r="K228">
        <v>266909</v>
      </c>
      <c r="L228" s="8">
        <f t="shared" si="19"/>
        <v>2669.09</v>
      </c>
      <c r="M228">
        <v>400363</v>
      </c>
      <c r="N228" s="8">
        <f t="shared" si="15"/>
        <v>4003.63</v>
      </c>
      <c r="O228">
        <v>2005</v>
      </c>
      <c r="P228">
        <v>1</v>
      </c>
      <c r="Q228">
        <v>1012005</v>
      </c>
      <c r="R228" s="11" t="s">
        <v>23</v>
      </c>
      <c r="S228" s="9">
        <f>VALUE(N228)</f>
        <v>4003.63</v>
      </c>
      <c r="T228" s="9" t="s">
        <v>23</v>
      </c>
      <c r="U228" s="9" t="s">
        <v>23</v>
      </c>
    </row>
    <row r="229" spans="1:21" ht="12.75">
      <c r="A229" s="11" t="s">
        <v>51</v>
      </c>
      <c r="C229" s="18" t="s">
        <v>153</v>
      </c>
      <c r="D229" t="s">
        <v>29</v>
      </c>
      <c r="E229">
        <v>100</v>
      </c>
      <c r="F229" s="5">
        <f t="shared" si="16"/>
        <v>1</v>
      </c>
      <c r="G229">
        <v>286935</v>
      </c>
      <c r="H229" s="6">
        <f t="shared" si="17"/>
        <v>2869.35</v>
      </c>
      <c r="I229">
        <v>1163</v>
      </c>
      <c r="J229" s="7">
        <f t="shared" si="18"/>
        <v>1.163</v>
      </c>
      <c r="K229">
        <v>310320</v>
      </c>
      <c r="L229" s="8">
        <f t="shared" si="19"/>
        <v>3103.2</v>
      </c>
      <c r="M229">
        <v>465480</v>
      </c>
      <c r="N229" s="8">
        <f t="shared" si="15"/>
        <v>4654.8</v>
      </c>
      <c r="O229">
        <v>2005</v>
      </c>
      <c r="P229">
        <v>1</v>
      </c>
      <c r="Q229">
        <v>1012005</v>
      </c>
      <c r="R229" s="11" t="s">
        <v>23</v>
      </c>
      <c r="S229" s="9">
        <f>VALUE(N229)</f>
        <v>4654.8</v>
      </c>
      <c r="T229" s="9" t="s">
        <v>23</v>
      </c>
      <c r="U229" s="9" t="s">
        <v>23</v>
      </c>
    </row>
    <row r="230" spans="1:21" ht="12.75">
      <c r="A230" s="11" t="s">
        <v>51</v>
      </c>
      <c r="C230" s="18" t="s">
        <v>153</v>
      </c>
      <c r="D230" t="s">
        <v>30</v>
      </c>
      <c r="E230">
        <v>21367</v>
      </c>
      <c r="F230" s="5">
        <f t="shared" si="16"/>
        <v>213.67</v>
      </c>
      <c r="G230">
        <v>175</v>
      </c>
      <c r="H230" s="6">
        <f t="shared" si="17"/>
        <v>1.75</v>
      </c>
      <c r="I230">
        <v>1163</v>
      </c>
      <c r="J230" s="7">
        <f t="shared" si="18"/>
        <v>1.163</v>
      </c>
      <c r="K230">
        <v>42075</v>
      </c>
      <c r="L230" s="8">
        <f t="shared" si="19"/>
        <v>420.75</v>
      </c>
      <c r="M230">
        <v>42492</v>
      </c>
      <c r="N230" s="8">
        <f t="shared" si="15"/>
        <v>424.92</v>
      </c>
      <c r="O230">
        <v>2005</v>
      </c>
      <c r="P230">
        <v>1</v>
      </c>
      <c r="Q230">
        <v>1012005</v>
      </c>
      <c r="R230" s="11" t="s">
        <v>23</v>
      </c>
      <c r="S230" s="9" t="s">
        <v>23</v>
      </c>
      <c r="T230" s="9" t="s">
        <v>23</v>
      </c>
      <c r="U230" s="9" t="s">
        <v>23</v>
      </c>
    </row>
    <row r="231" spans="1:21" ht="12.75">
      <c r="A231" s="11" t="s">
        <v>51</v>
      </c>
      <c r="C231" s="18" t="s">
        <v>153</v>
      </c>
      <c r="D231" t="s">
        <v>31</v>
      </c>
      <c r="E231">
        <v>21367</v>
      </c>
      <c r="F231" s="5">
        <f t="shared" si="16"/>
        <v>213.67</v>
      </c>
      <c r="G231">
        <v>275</v>
      </c>
      <c r="H231" s="6">
        <f t="shared" si="17"/>
        <v>2.75</v>
      </c>
      <c r="I231">
        <v>1163</v>
      </c>
      <c r="J231" s="7">
        <f t="shared" si="18"/>
        <v>1.163</v>
      </c>
      <c r="K231">
        <v>66118</v>
      </c>
      <c r="L231" s="8">
        <f t="shared" si="19"/>
        <v>661.18</v>
      </c>
      <c r="M231">
        <v>66773</v>
      </c>
      <c r="N231" s="8">
        <f t="shared" si="15"/>
        <v>667.73</v>
      </c>
      <c r="O231">
        <v>2005</v>
      </c>
      <c r="P231">
        <v>1</v>
      </c>
      <c r="Q231">
        <v>1012005</v>
      </c>
      <c r="R231" s="8">
        <f>+N231*1.226</f>
        <v>818.63698</v>
      </c>
      <c r="S231" s="9" t="s">
        <v>23</v>
      </c>
      <c r="T231" s="9" t="s">
        <v>23</v>
      </c>
      <c r="U231" s="9" t="s">
        <v>23</v>
      </c>
    </row>
    <row r="232" spans="1:21" ht="12.75">
      <c r="A232" s="11" t="s">
        <v>51</v>
      </c>
      <c r="C232" s="18" t="s">
        <v>153</v>
      </c>
      <c r="D232" t="s">
        <v>32</v>
      </c>
      <c r="E232">
        <v>21367</v>
      </c>
      <c r="F232" s="5">
        <f t="shared" si="16"/>
        <v>213.67</v>
      </c>
      <c r="G232">
        <v>325</v>
      </c>
      <c r="H232" s="6">
        <f t="shared" si="17"/>
        <v>3.25</v>
      </c>
      <c r="I232">
        <v>1163</v>
      </c>
      <c r="J232" s="7">
        <f t="shared" si="18"/>
        <v>1.163</v>
      </c>
      <c r="K232">
        <v>78140</v>
      </c>
      <c r="L232" s="8">
        <f t="shared" si="19"/>
        <v>781.4</v>
      </c>
      <c r="M232">
        <v>78913</v>
      </c>
      <c r="N232" s="8">
        <f t="shared" si="15"/>
        <v>789.13</v>
      </c>
      <c r="O232">
        <v>2005</v>
      </c>
      <c r="P232">
        <v>1</v>
      </c>
      <c r="Q232">
        <v>1012005</v>
      </c>
      <c r="R232" s="8">
        <f>+N232*1.226</f>
        <v>967.47338</v>
      </c>
      <c r="S232" s="9" t="s">
        <v>23</v>
      </c>
      <c r="T232" s="9" t="s">
        <v>23</v>
      </c>
      <c r="U232" s="9" t="s">
        <v>23</v>
      </c>
    </row>
    <row r="233" spans="1:21" ht="12.75">
      <c r="A233" s="11" t="s">
        <v>51</v>
      </c>
      <c r="C233" s="18" t="s">
        <v>153</v>
      </c>
      <c r="D233" t="s">
        <v>33</v>
      </c>
      <c r="E233">
        <v>100</v>
      </c>
      <c r="F233" s="5">
        <f t="shared" si="16"/>
        <v>1</v>
      </c>
      <c r="G233">
        <v>100</v>
      </c>
      <c r="H233" s="6">
        <f t="shared" si="17"/>
        <v>1</v>
      </c>
      <c r="I233">
        <v>1163</v>
      </c>
      <c r="J233" s="7">
        <f t="shared" si="18"/>
        <v>1.163</v>
      </c>
      <c r="K233">
        <v>700</v>
      </c>
      <c r="L233" s="8">
        <f t="shared" si="19"/>
        <v>7</v>
      </c>
      <c r="M233">
        <v>1050</v>
      </c>
      <c r="N233" s="8">
        <f t="shared" si="15"/>
        <v>10.5</v>
      </c>
      <c r="O233">
        <v>2005</v>
      </c>
      <c r="P233">
        <v>1</v>
      </c>
      <c r="Q233">
        <v>1012005</v>
      </c>
      <c r="R233" s="8" t="s">
        <v>23</v>
      </c>
      <c r="S233" s="9">
        <v>10.5</v>
      </c>
      <c r="T233" s="9" t="s">
        <v>23</v>
      </c>
      <c r="U233" s="9" t="s">
        <v>23</v>
      </c>
    </row>
    <row r="234" spans="1:21" ht="12.75">
      <c r="A234" s="11" t="s">
        <v>51</v>
      </c>
      <c r="C234" s="18" t="s">
        <v>153</v>
      </c>
      <c r="D234" t="s">
        <v>34</v>
      </c>
      <c r="E234">
        <v>100</v>
      </c>
      <c r="F234" s="5">
        <f t="shared" si="16"/>
        <v>1</v>
      </c>
      <c r="G234">
        <v>100</v>
      </c>
      <c r="H234" s="6">
        <f t="shared" si="17"/>
        <v>1</v>
      </c>
      <c r="I234">
        <v>1163</v>
      </c>
      <c r="J234" s="7">
        <f t="shared" si="18"/>
        <v>1.163</v>
      </c>
      <c r="K234">
        <v>1867</v>
      </c>
      <c r="L234" s="8">
        <f t="shared" si="19"/>
        <v>18.67</v>
      </c>
      <c r="M234">
        <v>2801</v>
      </c>
      <c r="N234" s="8">
        <f t="shared" si="15"/>
        <v>28.01</v>
      </c>
      <c r="O234">
        <v>2005</v>
      </c>
      <c r="P234">
        <v>1</v>
      </c>
      <c r="Q234">
        <v>1012005</v>
      </c>
      <c r="R234" s="8" t="s">
        <v>23</v>
      </c>
      <c r="S234" s="9">
        <v>28.01</v>
      </c>
      <c r="T234" s="9" t="s">
        <v>23</v>
      </c>
      <c r="U234" s="9" t="s">
        <v>23</v>
      </c>
    </row>
    <row r="235" spans="1:21" ht="12.75">
      <c r="A235" s="11" t="s">
        <v>51</v>
      </c>
      <c r="C235" s="18" t="s">
        <v>153</v>
      </c>
      <c r="D235" t="s">
        <v>35</v>
      </c>
      <c r="E235">
        <v>21367</v>
      </c>
      <c r="F235" s="5">
        <f t="shared" si="16"/>
        <v>213.67</v>
      </c>
      <c r="G235">
        <v>160</v>
      </c>
      <c r="H235" s="6">
        <f t="shared" si="17"/>
        <v>1.6</v>
      </c>
      <c r="I235">
        <v>1163</v>
      </c>
      <c r="J235" s="7">
        <f t="shared" si="18"/>
        <v>1.163</v>
      </c>
      <c r="K235">
        <v>38469</v>
      </c>
      <c r="L235" s="8">
        <f t="shared" si="19"/>
        <v>384.69</v>
      </c>
      <c r="M235">
        <v>38850</v>
      </c>
      <c r="N235" s="8">
        <f t="shared" si="15"/>
        <v>388.5</v>
      </c>
      <c r="O235">
        <v>2005</v>
      </c>
      <c r="P235">
        <v>1</v>
      </c>
      <c r="Q235">
        <v>1012005</v>
      </c>
      <c r="R235" s="8">
        <f>+N235*1.226</f>
        <v>476.301</v>
      </c>
      <c r="S235" s="19" t="s">
        <v>23</v>
      </c>
      <c r="T235" s="9" t="s">
        <v>23</v>
      </c>
      <c r="U235" s="9" t="s">
        <v>23</v>
      </c>
    </row>
    <row r="236" spans="1:21" ht="12.75">
      <c r="A236" s="11" t="s">
        <v>51</v>
      </c>
      <c r="C236" s="18" t="s">
        <v>153</v>
      </c>
      <c r="D236" t="s">
        <v>36</v>
      </c>
      <c r="E236">
        <v>21367</v>
      </c>
      <c r="F236" s="5">
        <f t="shared" si="16"/>
        <v>213.67</v>
      </c>
      <c r="G236">
        <v>100</v>
      </c>
      <c r="H236" s="6">
        <f t="shared" si="17"/>
        <v>1</v>
      </c>
      <c r="I236">
        <v>1163</v>
      </c>
      <c r="J236" s="7">
        <f t="shared" si="18"/>
        <v>1.163</v>
      </c>
      <c r="K236">
        <v>24043</v>
      </c>
      <c r="L236" s="8">
        <f t="shared" si="19"/>
        <v>240.43</v>
      </c>
      <c r="M236">
        <v>24281</v>
      </c>
      <c r="N236" s="8">
        <f t="shared" si="15"/>
        <v>242.81</v>
      </c>
      <c r="O236">
        <v>2005</v>
      </c>
      <c r="P236">
        <v>1</v>
      </c>
      <c r="Q236">
        <v>1012005</v>
      </c>
      <c r="R236" s="8">
        <f>+N236*1.226</f>
        <v>297.68506</v>
      </c>
      <c r="S236" s="19" t="s">
        <v>23</v>
      </c>
      <c r="T236" s="9" t="s">
        <v>23</v>
      </c>
      <c r="U236" s="9" t="s">
        <v>23</v>
      </c>
    </row>
    <row r="237" spans="1:21" ht="12.75">
      <c r="A237" s="13" t="s">
        <v>98</v>
      </c>
      <c r="C237" s="17"/>
      <c r="F237" s="5"/>
      <c r="H237" s="6"/>
      <c r="J237" s="7"/>
      <c r="L237" s="8"/>
      <c r="N237" s="8"/>
      <c r="R237" s="11"/>
      <c r="S237" s="9"/>
      <c r="T237" s="9"/>
      <c r="U237" s="9"/>
    </row>
    <row r="238" spans="1:21" ht="12.75">
      <c r="A238" s="11" t="s">
        <v>52</v>
      </c>
      <c r="C238" s="18" t="s">
        <v>153</v>
      </c>
      <c r="D238" t="s">
        <v>22</v>
      </c>
      <c r="E238">
        <v>100</v>
      </c>
      <c r="F238" s="5">
        <f t="shared" si="16"/>
        <v>1</v>
      </c>
      <c r="G238">
        <v>100</v>
      </c>
      <c r="H238" s="6">
        <f t="shared" si="17"/>
        <v>1</v>
      </c>
      <c r="I238">
        <v>914</v>
      </c>
      <c r="J238" s="7">
        <f t="shared" si="18"/>
        <v>0.914</v>
      </c>
      <c r="K238">
        <v>590</v>
      </c>
      <c r="L238" s="8">
        <f t="shared" si="19"/>
        <v>5.9</v>
      </c>
      <c r="M238">
        <v>596</v>
      </c>
      <c r="N238" s="8">
        <f t="shared" si="15"/>
        <v>5.96</v>
      </c>
      <c r="O238">
        <v>2005</v>
      </c>
      <c r="P238">
        <v>1</v>
      </c>
      <c r="Q238">
        <v>1012005</v>
      </c>
      <c r="R238" s="11" t="s">
        <v>23</v>
      </c>
      <c r="S238" s="8">
        <f>+M238*0.015</f>
        <v>8.94</v>
      </c>
      <c r="T238" s="8">
        <f>+(K238*1.25)/100</f>
        <v>7.375</v>
      </c>
      <c r="U238" s="8">
        <f>+(M238*1.25)/100</f>
        <v>7.45</v>
      </c>
    </row>
    <row r="239" spans="1:21" ht="12.75">
      <c r="A239" s="11" t="s">
        <v>52</v>
      </c>
      <c r="C239" s="18" t="s">
        <v>153</v>
      </c>
      <c r="D239" t="s">
        <v>24</v>
      </c>
      <c r="E239">
        <v>18185</v>
      </c>
      <c r="F239" s="5">
        <f t="shared" si="16"/>
        <v>181.85</v>
      </c>
      <c r="G239">
        <v>120</v>
      </c>
      <c r="H239" s="6">
        <f t="shared" si="17"/>
        <v>1.2</v>
      </c>
      <c r="I239">
        <v>914</v>
      </c>
      <c r="J239" s="7">
        <f t="shared" si="18"/>
        <v>0.914</v>
      </c>
      <c r="K239">
        <v>20713</v>
      </c>
      <c r="L239" s="8">
        <f t="shared" si="19"/>
        <v>207.13</v>
      </c>
      <c r="M239">
        <v>20918</v>
      </c>
      <c r="N239" s="8">
        <f t="shared" si="15"/>
        <v>209.18</v>
      </c>
      <c r="O239">
        <v>2005</v>
      </c>
      <c r="P239">
        <v>1</v>
      </c>
      <c r="Q239">
        <v>1012005</v>
      </c>
      <c r="R239" s="8">
        <f>+N239*1.226</f>
        <v>256.45468</v>
      </c>
      <c r="S239" s="9" t="s">
        <v>23</v>
      </c>
      <c r="T239" s="9" t="s">
        <v>23</v>
      </c>
      <c r="U239" s="9" t="s">
        <v>23</v>
      </c>
    </row>
    <row r="240" spans="1:21" ht="12.75">
      <c r="A240" s="11" t="s">
        <v>52</v>
      </c>
      <c r="C240" s="18" t="s">
        <v>153</v>
      </c>
      <c r="D240" t="s">
        <v>25</v>
      </c>
      <c r="E240">
        <v>18185</v>
      </c>
      <c r="F240" s="5">
        <f t="shared" si="16"/>
        <v>181.85</v>
      </c>
      <c r="G240">
        <v>190</v>
      </c>
      <c r="H240" s="6">
        <f t="shared" si="17"/>
        <v>1.9</v>
      </c>
      <c r="I240">
        <v>914</v>
      </c>
      <c r="J240" s="7">
        <f t="shared" si="18"/>
        <v>0.914</v>
      </c>
      <c r="K240">
        <v>32796</v>
      </c>
      <c r="L240" s="8">
        <f t="shared" si="19"/>
        <v>327.96</v>
      </c>
      <c r="M240">
        <v>33121</v>
      </c>
      <c r="N240" s="8">
        <f t="shared" si="15"/>
        <v>331.21</v>
      </c>
      <c r="O240">
        <v>2005</v>
      </c>
      <c r="P240">
        <v>1</v>
      </c>
      <c r="Q240">
        <v>1012005</v>
      </c>
      <c r="R240" s="8">
        <f>+N240*1.226</f>
        <v>406.06345999999996</v>
      </c>
      <c r="S240" s="9" t="s">
        <v>23</v>
      </c>
      <c r="T240" s="9" t="s">
        <v>23</v>
      </c>
      <c r="U240" s="9" t="s">
        <v>23</v>
      </c>
    </row>
    <row r="241" spans="1:21" ht="12.75">
      <c r="A241" s="11" t="s">
        <v>52</v>
      </c>
      <c r="C241" s="18" t="s">
        <v>153</v>
      </c>
      <c r="D241" t="s">
        <v>26</v>
      </c>
      <c r="E241">
        <v>18185</v>
      </c>
      <c r="F241" s="5">
        <f t="shared" si="16"/>
        <v>181.85</v>
      </c>
      <c r="G241">
        <v>100</v>
      </c>
      <c r="H241" s="6">
        <f t="shared" si="17"/>
        <v>1</v>
      </c>
      <c r="I241">
        <v>914</v>
      </c>
      <c r="J241" s="7">
        <f t="shared" si="18"/>
        <v>0.914</v>
      </c>
      <c r="K241">
        <v>17261</v>
      </c>
      <c r="L241" s="8">
        <f t="shared" si="19"/>
        <v>172.61</v>
      </c>
      <c r="M241">
        <v>17432</v>
      </c>
      <c r="N241" s="8">
        <f t="shared" si="15"/>
        <v>174.32</v>
      </c>
      <c r="O241">
        <v>2005</v>
      </c>
      <c r="P241">
        <v>1</v>
      </c>
      <c r="Q241">
        <v>1012005</v>
      </c>
      <c r="R241" s="8">
        <f>+N241*1.226</f>
        <v>213.71632</v>
      </c>
      <c r="S241" s="9" t="s">
        <v>23</v>
      </c>
      <c r="T241" s="9" t="s">
        <v>23</v>
      </c>
      <c r="U241" s="9" t="s">
        <v>23</v>
      </c>
    </row>
    <row r="242" spans="1:21" ht="12.75">
      <c r="A242" s="11" t="s">
        <v>52</v>
      </c>
      <c r="C242" s="18" t="s">
        <v>153</v>
      </c>
      <c r="D242" t="s">
        <v>27</v>
      </c>
      <c r="E242">
        <v>18185</v>
      </c>
      <c r="F242" s="5">
        <f t="shared" si="16"/>
        <v>181.85</v>
      </c>
      <c r="G242">
        <v>160</v>
      </c>
      <c r="H242" s="6">
        <f t="shared" si="17"/>
        <v>1.6</v>
      </c>
      <c r="I242">
        <v>914</v>
      </c>
      <c r="J242" s="7">
        <f t="shared" si="18"/>
        <v>0.914</v>
      </c>
      <c r="K242">
        <v>27618</v>
      </c>
      <c r="L242" s="8">
        <f t="shared" si="19"/>
        <v>276.18</v>
      </c>
      <c r="M242">
        <v>27891</v>
      </c>
      <c r="N242" s="8">
        <f t="shared" si="15"/>
        <v>278.91</v>
      </c>
      <c r="O242">
        <v>2005</v>
      </c>
      <c r="P242">
        <v>1</v>
      </c>
      <c r="Q242">
        <v>1012005</v>
      </c>
      <c r="R242" s="8">
        <f>+N242*1.226</f>
        <v>341.94366</v>
      </c>
      <c r="S242" s="9" t="s">
        <v>23</v>
      </c>
      <c r="T242" s="9" t="s">
        <v>23</v>
      </c>
      <c r="U242" s="9" t="s">
        <v>23</v>
      </c>
    </row>
    <row r="243" spans="1:21" ht="12.75">
      <c r="A243" s="11" t="s">
        <v>52</v>
      </c>
      <c r="C243" s="18" t="s">
        <v>153</v>
      </c>
      <c r="D243" t="s">
        <v>28</v>
      </c>
      <c r="E243">
        <v>100</v>
      </c>
      <c r="F243" s="5">
        <f t="shared" si="16"/>
        <v>1</v>
      </c>
      <c r="G243">
        <v>246795</v>
      </c>
      <c r="H243" s="6">
        <f t="shared" si="17"/>
        <v>2467.95</v>
      </c>
      <c r="I243">
        <v>914</v>
      </c>
      <c r="J243" s="7">
        <f t="shared" si="18"/>
        <v>0.914</v>
      </c>
      <c r="K243">
        <v>236183</v>
      </c>
      <c r="L243" s="8">
        <f t="shared" si="19"/>
        <v>2361.83</v>
      </c>
      <c r="M243">
        <v>354274</v>
      </c>
      <c r="N243" s="8">
        <f t="shared" si="15"/>
        <v>3542.74</v>
      </c>
      <c r="O243">
        <v>2005</v>
      </c>
      <c r="P243">
        <v>1</v>
      </c>
      <c r="Q243">
        <v>1012005</v>
      </c>
      <c r="R243" s="11" t="s">
        <v>23</v>
      </c>
      <c r="S243" s="9">
        <f>VALUE(N243)</f>
        <v>3542.74</v>
      </c>
      <c r="T243" s="9" t="s">
        <v>23</v>
      </c>
      <c r="U243" s="9" t="s">
        <v>23</v>
      </c>
    </row>
    <row r="244" spans="1:21" ht="12.75">
      <c r="A244" s="11" t="s">
        <v>52</v>
      </c>
      <c r="C244" s="18" t="s">
        <v>153</v>
      </c>
      <c r="D244" t="s">
        <v>29</v>
      </c>
      <c r="E244">
        <v>100</v>
      </c>
      <c r="F244" s="5">
        <f t="shared" si="16"/>
        <v>1</v>
      </c>
      <c r="G244">
        <v>286935</v>
      </c>
      <c r="H244" s="6">
        <f t="shared" si="17"/>
        <v>2869.35</v>
      </c>
      <c r="I244">
        <v>914</v>
      </c>
      <c r="J244" s="7">
        <f t="shared" si="18"/>
        <v>0.914</v>
      </c>
      <c r="K244">
        <v>274597</v>
      </c>
      <c r="L244" s="8">
        <f t="shared" si="19"/>
        <v>2745.97</v>
      </c>
      <c r="M244">
        <v>411895</v>
      </c>
      <c r="N244" s="8">
        <f t="shared" si="15"/>
        <v>4118.95</v>
      </c>
      <c r="O244">
        <v>2005</v>
      </c>
      <c r="P244">
        <v>1</v>
      </c>
      <c r="Q244">
        <v>1012005</v>
      </c>
      <c r="R244" s="11" t="s">
        <v>23</v>
      </c>
      <c r="S244" s="9">
        <f>VALUE(N244)</f>
        <v>4118.95</v>
      </c>
      <c r="T244" s="9" t="s">
        <v>23</v>
      </c>
      <c r="U244" s="9" t="s">
        <v>23</v>
      </c>
    </row>
    <row r="245" spans="1:21" ht="12.75">
      <c r="A245" s="11" t="s">
        <v>52</v>
      </c>
      <c r="C245" s="18" t="s">
        <v>153</v>
      </c>
      <c r="D245" t="s">
        <v>30</v>
      </c>
      <c r="E245">
        <v>18185</v>
      </c>
      <c r="F245" s="5">
        <f t="shared" si="16"/>
        <v>181.85</v>
      </c>
      <c r="G245">
        <v>175</v>
      </c>
      <c r="H245" s="6">
        <f t="shared" si="17"/>
        <v>1.75</v>
      </c>
      <c r="I245">
        <v>914</v>
      </c>
      <c r="J245" s="7">
        <f t="shared" si="18"/>
        <v>0.914</v>
      </c>
      <c r="K245">
        <v>30207</v>
      </c>
      <c r="L245" s="8">
        <f t="shared" si="19"/>
        <v>302.07</v>
      </c>
      <c r="M245">
        <v>30506</v>
      </c>
      <c r="N245" s="8">
        <f t="shared" si="15"/>
        <v>305.06</v>
      </c>
      <c r="O245">
        <v>2005</v>
      </c>
      <c r="P245">
        <v>1</v>
      </c>
      <c r="Q245">
        <v>1012005</v>
      </c>
      <c r="R245" s="11" t="s">
        <v>23</v>
      </c>
      <c r="S245" s="9" t="s">
        <v>23</v>
      </c>
      <c r="T245" s="9" t="s">
        <v>23</v>
      </c>
      <c r="U245" s="9" t="s">
        <v>23</v>
      </c>
    </row>
    <row r="246" spans="1:21" ht="12.75">
      <c r="A246" s="11" t="s">
        <v>52</v>
      </c>
      <c r="C246" s="18" t="s">
        <v>153</v>
      </c>
      <c r="D246" t="s">
        <v>31</v>
      </c>
      <c r="E246">
        <v>18185</v>
      </c>
      <c r="F246" s="5">
        <f t="shared" si="16"/>
        <v>181.85</v>
      </c>
      <c r="G246">
        <v>275</v>
      </c>
      <c r="H246" s="6">
        <f t="shared" si="17"/>
        <v>2.75</v>
      </c>
      <c r="I246">
        <v>914</v>
      </c>
      <c r="J246" s="7">
        <f t="shared" si="18"/>
        <v>0.914</v>
      </c>
      <c r="K246">
        <v>47468</v>
      </c>
      <c r="L246" s="8">
        <f t="shared" si="19"/>
        <v>474.68</v>
      </c>
      <c r="M246">
        <v>47938</v>
      </c>
      <c r="N246" s="8">
        <f t="shared" si="15"/>
        <v>479.38</v>
      </c>
      <c r="O246">
        <v>2005</v>
      </c>
      <c r="P246">
        <v>1</v>
      </c>
      <c r="Q246">
        <v>1012005</v>
      </c>
      <c r="R246" s="8">
        <f>+N246*1.226</f>
        <v>587.71988</v>
      </c>
      <c r="S246" s="9" t="s">
        <v>23</v>
      </c>
      <c r="T246" s="9" t="s">
        <v>23</v>
      </c>
      <c r="U246" s="9" t="s">
        <v>23</v>
      </c>
    </row>
    <row r="247" spans="1:21" ht="12.75">
      <c r="A247" s="11" t="s">
        <v>52</v>
      </c>
      <c r="C247" s="18" t="s">
        <v>153</v>
      </c>
      <c r="D247" t="s">
        <v>32</v>
      </c>
      <c r="E247">
        <v>18185</v>
      </c>
      <c r="F247" s="5">
        <f t="shared" si="16"/>
        <v>181.85</v>
      </c>
      <c r="G247">
        <v>325</v>
      </c>
      <c r="H247" s="6">
        <f t="shared" si="17"/>
        <v>3.25</v>
      </c>
      <c r="I247">
        <v>914</v>
      </c>
      <c r="J247" s="7">
        <f t="shared" si="18"/>
        <v>0.914</v>
      </c>
      <c r="K247">
        <v>56099</v>
      </c>
      <c r="L247" s="8">
        <f t="shared" si="19"/>
        <v>560.99</v>
      </c>
      <c r="M247">
        <v>56654</v>
      </c>
      <c r="N247" s="8">
        <f t="shared" si="15"/>
        <v>566.54</v>
      </c>
      <c r="O247">
        <v>2005</v>
      </c>
      <c r="P247">
        <v>1</v>
      </c>
      <c r="Q247">
        <v>1012005</v>
      </c>
      <c r="R247" s="8">
        <f>+N247*1.226</f>
        <v>694.57804</v>
      </c>
      <c r="S247" s="9" t="s">
        <v>23</v>
      </c>
      <c r="T247" s="9" t="s">
        <v>23</v>
      </c>
      <c r="U247" s="9" t="s">
        <v>23</v>
      </c>
    </row>
    <row r="248" spans="1:21" ht="12.75">
      <c r="A248" s="11" t="s">
        <v>52</v>
      </c>
      <c r="C248" s="18" t="s">
        <v>153</v>
      </c>
      <c r="D248" t="s">
        <v>33</v>
      </c>
      <c r="E248">
        <v>100</v>
      </c>
      <c r="F248" s="5">
        <f t="shared" si="16"/>
        <v>1</v>
      </c>
      <c r="G248">
        <v>100</v>
      </c>
      <c r="H248" s="6">
        <f t="shared" si="17"/>
        <v>1</v>
      </c>
      <c r="I248">
        <v>914</v>
      </c>
      <c r="J248" s="7">
        <f t="shared" si="18"/>
        <v>0.914</v>
      </c>
      <c r="K248">
        <v>700</v>
      </c>
      <c r="L248" s="8">
        <f t="shared" si="19"/>
        <v>7</v>
      </c>
      <c r="M248">
        <v>1050</v>
      </c>
      <c r="N248" s="8">
        <f t="shared" si="15"/>
        <v>10.5</v>
      </c>
      <c r="O248">
        <v>2005</v>
      </c>
      <c r="P248">
        <v>1</v>
      </c>
      <c r="Q248">
        <v>1012005</v>
      </c>
      <c r="R248" s="8" t="s">
        <v>23</v>
      </c>
      <c r="S248" s="9">
        <v>10.5</v>
      </c>
      <c r="T248" s="9" t="s">
        <v>23</v>
      </c>
      <c r="U248" s="9" t="s">
        <v>23</v>
      </c>
    </row>
    <row r="249" spans="1:21" ht="12.75">
      <c r="A249" s="11" t="s">
        <v>52</v>
      </c>
      <c r="C249" s="18" t="s">
        <v>153</v>
      </c>
      <c r="D249" t="s">
        <v>34</v>
      </c>
      <c r="E249">
        <v>100</v>
      </c>
      <c r="F249" s="5">
        <f t="shared" si="16"/>
        <v>1</v>
      </c>
      <c r="G249">
        <v>100</v>
      </c>
      <c r="H249" s="6">
        <f t="shared" si="17"/>
        <v>1</v>
      </c>
      <c r="I249">
        <v>914</v>
      </c>
      <c r="J249" s="7">
        <f t="shared" si="18"/>
        <v>0.914</v>
      </c>
      <c r="K249">
        <v>1867</v>
      </c>
      <c r="L249" s="8">
        <f t="shared" si="19"/>
        <v>18.67</v>
      </c>
      <c r="M249">
        <v>2801</v>
      </c>
      <c r="N249" s="8">
        <f t="shared" si="15"/>
        <v>28.01</v>
      </c>
      <c r="O249">
        <v>2005</v>
      </c>
      <c r="P249">
        <v>1</v>
      </c>
      <c r="Q249">
        <v>1012005</v>
      </c>
      <c r="R249" s="8" t="s">
        <v>23</v>
      </c>
      <c r="S249" s="9">
        <v>28.01</v>
      </c>
      <c r="T249" s="9" t="s">
        <v>23</v>
      </c>
      <c r="U249" s="9" t="s">
        <v>23</v>
      </c>
    </row>
    <row r="250" spans="1:21" ht="12.75">
      <c r="A250" s="11" t="s">
        <v>52</v>
      </c>
      <c r="C250" s="18" t="s">
        <v>153</v>
      </c>
      <c r="D250" t="s">
        <v>35</v>
      </c>
      <c r="E250">
        <v>18185</v>
      </c>
      <c r="F250" s="5">
        <f t="shared" si="16"/>
        <v>181.85</v>
      </c>
      <c r="G250">
        <v>160</v>
      </c>
      <c r="H250" s="6">
        <f t="shared" si="17"/>
        <v>1.6</v>
      </c>
      <c r="I250">
        <v>914</v>
      </c>
      <c r="J250" s="7">
        <f t="shared" si="18"/>
        <v>0.914</v>
      </c>
      <c r="K250">
        <v>27618</v>
      </c>
      <c r="L250" s="8">
        <f t="shared" si="19"/>
        <v>276.18</v>
      </c>
      <c r="M250">
        <v>27891</v>
      </c>
      <c r="N250" s="8">
        <f t="shared" si="15"/>
        <v>278.91</v>
      </c>
      <c r="O250">
        <v>2005</v>
      </c>
      <c r="P250">
        <v>1</v>
      </c>
      <c r="Q250">
        <v>1012005</v>
      </c>
      <c r="R250" s="8">
        <f>+N250*1.226</f>
        <v>341.94366</v>
      </c>
      <c r="S250" s="19" t="s">
        <v>23</v>
      </c>
      <c r="T250" s="9" t="s">
        <v>23</v>
      </c>
      <c r="U250" s="9" t="s">
        <v>23</v>
      </c>
    </row>
    <row r="251" spans="1:21" ht="12.75">
      <c r="A251" s="11" t="s">
        <v>52</v>
      </c>
      <c r="C251" s="18" t="s">
        <v>153</v>
      </c>
      <c r="D251" t="s">
        <v>36</v>
      </c>
      <c r="E251">
        <v>18185</v>
      </c>
      <c r="F251" s="5">
        <f t="shared" si="16"/>
        <v>181.85</v>
      </c>
      <c r="G251">
        <v>100</v>
      </c>
      <c r="H251" s="6">
        <f t="shared" si="17"/>
        <v>1</v>
      </c>
      <c r="I251">
        <v>914</v>
      </c>
      <c r="J251" s="7">
        <f t="shared" si="18"/>
        <v>0.914</v>
      </c>
      <c r="K251">
        <v>17261</v>
      </c>
      <c r="L251" s="8">
        <f t="shared" si="19"/>
        <v>172.61</v>
      </c>
      <c r="M251">
        <v>17432</v>
      </c>
      <c r="N251" s="8">
        <f t="shared" si="15"/>
        <v>174.32</v>
      </c>
      <c r="O251">
        <v>2005</v>
      </c>
      <c r="P251">
        <v>1</v>
      </c>
      <c r="Q251">
        <v>1012005</v>
      </c>
      <c r="R251" s="8">
        <f>+N251*1.226</f>
        <v>213.71632</v>
      </c>
      <c r="S251" s="19" t="s">
        <v>23</v>
      </c>
      <c r="T251" s="9" t="s">
        <v>23</v>
      </c>
      <c r="U251" s="9" t="s">
        <v>23</v>
      </c>
    </row>
    <row r="252" spans="1:21" ht="12.75">
      <c r="A252" s="13" t="s">
        <v>99</v>
      </c>
      <c r="C252" s="17"/>
      <c r="F252" s="5"/>
      <c r="H252" s="6"/>
      <c r="J252" s="7"/>
      <c r="L252" s="8"/>
      <c r="N252" s="8"/>
      <c r="R252" s="11"/>
      <c r="S252" s="9"/>
      <c r="T252" s="9"/>
      <c r="U252" s="9"/>
    </row>
    <row r="253" spans="1:21" ht="12.75">
      <c r="A253" s="11" t="s">
        <v>53</v>
      </c>
      <c r="C253" s="18" t="s">
        <v>153</v>
      </c>
      <c r="D253" t="s">
        <v>22</v>
      </c>
      <c r="E253">
        <v>100</v>
      </c>
      <c r="F253" s="5">
        <f t="shared" si="16"/>
        <v>1</v>
      </c>
      <c r="G253">
        <v>100</v>
      </c>
      <c r="H253" s="6">
        <f t="shared" si="17"/>
        <v>1</v>
      </c>
      <c r="I253">
        <v>887</v>
      </c>
      <c r="J253" s="7">
        <f t="shared" si="18"/>
        <v>0.887</v>
      </c>
      <c r="K253">
        <v>590</v>
      </c>
      <c r="L253" s="8">
        <f t="shared" si="19"/>
        <v>5.9</v>
      </c>
      <c r="M253">
        <v>596</v>
      </c>
      <c r="N253" s="8">
        <f t="shared" si="15"/>
        <v>5.96</v>
      </c>
      <c r="O253">
        <v>2005</v>
      </c>
      <c r="P253">
        <v>1</v>
      </c>
      <c r="Q253">
        <v>1012005</v>
      </c>
      <c r="R253" s="11" t="s">
        <v>23</v>
      </c>
      <c r="S253" s="8">
        <f>+M253*0.015</f>
        <v>8.94</v>
      </c>
      <c r="T253" s="8">
        <f>+(K253*1.25)/100</f>
        <v>7.375</v>
      </c>
      <c r="U253" s="8">
        <f>+(M253*1.25)/100</f>
        <v>7.45</v>
      </c>
    </row>
    <row r="254" spans="1:21" ht="12.75">
      <c r="A254" s="11" t="s">
        <v>53</v>
      </c>
      <c r="C254" s="18" t="s">
        <v>153</v>
      </c>
      <c r="D254" t="s">
        <v>24</v>
      </c>
      <c r="E254">
        <v>18185</v>
      </c>
      <c r="F254" s="5">
        <f t="shared" si="16"/>
        <v>181.85</v>
      </c>
      <c r="G254">
        <v>120</v>
      </c>
      <c r="H254" s="6">
        <f t="shared" si="17"/>
        <v>1.2</v>
      </c>
      <c r="I254">
        <v>887</v>
      </c>
      <c r="J254" s="7">
        <f t="shared" si="18"/>
        <v>0.887</v>
      </c>
      <c r="K254">
        <v>20297</v>
      </c>
      <c r="L254" s="8">
        <f t="shared" si="19"/>
        <v>202.97</v>
      </c>
      <c r="M254">
        <v>20498</v>
      </c>
      <c r="N254" s="8">
        <f t="shared" si="15"/>
        <v>204.98</v>
      </c>
      <c r="O254">
        <v>2005</v>
      </c>
      <c r="P254">
        <v>1</v>
      </c>
      <c r="Q254">
        <v>1012005</v>
      </c>
      <c r="R254" s="8">
        <f>+N254*1.226</f>
        <v>251.30548</v>
      </c>
      <c r="S254" s="9" t="s">
        <v>23</v>
      </c>
      <c r="T254" s="9" t="s">
        <v>23</v>
      </c>
      <c r="U254" s="9" t="s">
        <v>23</v>
      </c>
    </row>
    <row r="255" spans="1:21" ht="12.75">
      <c r="A255" s="11" t="s">
        <v>53</v>
      </c>
      <c r="C255" s="18" t="s">
        <v>153</v>
      </c>
      <c r="D255" t="s">
        <v>25</v>
      </c>
      <c r="E255">
        <v>18185</v>
      </c>
      <c r="F255" s="5">
        <f t="shared" si="16"/>
        <v>181.85</v>
      </c>
      <c r="G255">
        <v>190</v>
      </c>
      <c r="H255" s="6">
        <f t="shared" si="17"/>
        <v>1.9</v>
      </c>
      <c r="I255">
        <v>887</v>
      </c>
      <c r="J255" s="7">
        <f t="shared" si="18"/>
        <v>0.887</v>
      </c>
      <c r="K255">
        <v>32137</v>
      </c>
      <c r="L255" s="8">
        <f t="shared" si="19"/>
        <v>321.37</v>
      </c>
      <c r="M255">
        <v>32455</v>
      </c>
      <c r="N255" s="8">
        <f t="shared" si="15"/>
        <v>324.55</v>
      </c>
      <c r="O255">
        <v>2005</v>
      </c>
      <c r="P255">
        <v>1</v>
      </c>
      <c r="Q255">
        <v>1012005</v>
      </c>
      <c r="R255" s="8">
        <f>+N255*1.226</f>
        <v>397.8983</v>
      </c>
      <c r="S255" s="9" t="s">
        <v>23</v>
      </c>
      <c r="T255" s="9" t="s">
        <v>23</v>
      </c>
      <c r="U255" s="9" t="s">
        <v>23</v>
      </c>
    </row>
    <row r="256" spans="1:21" ht="12.75">
      <c r="A256" s="11" t="s">
        <v>53</v>
      </c>
      <c r="C256" s="18" t="s">
        <v>153</v>
      </c>
      <c r="D256" t="s">
        <v>26</v>
      </c>
      <c r="E256">
        <v>18185</v>
      </c>
      <c r="F256" s="5">
        <f t="shared" si="16"/>
        <v>181.85</v>
      </c>
      <c r="G256">
        <v>100</v>
      </c>
      <c r="H256" s="6">
        <f t="shared" si="17"/>
        <v>1</v>
      </c>
      <c r="I256">
        <v>887</v>
      </c>
      <c r="J256" s="7">
        <f t="shared" si="18"/>
        <v>0.887</v>
      </c>
      <c r="K256">
        <v>16914</v>
      </c>
      <c r="L256" s="8">
        <f t="shared" si="19"/>
        <v>169.14</v>
      </c>
      <c r="M256">
        <v>17081</v>
      </c>
      <c r="N256" s="8">
        <f t="shared" si="15"/>
        <v>170.81</v>
      </c>
      <c r="O256">
        <v>2005</v>
      </c>
      <c r="P256">
        <v>1</v>
      </c>
      <c r="Q256">
        <v>1012005</v>
      </c>
      <c r="R256" s="8">
        <f>+N256*1.226</f>
        <v>209.41306</v>
      </c>
      <c r="S256" s="9" t="s">
        <v>23</v>
      </c>
      <c r="T256" s="9" t="s">
        <v>23</v>
      </c>
      <c r="U256" s="9" t="s">
        <v>23</v>
      </c>
    </row>
    <row r="257" spans="1:21" ht="12.75">
      <c r="A257" s="11" t="s">
        <v>53</v>
      </c>
      <c r="C257" s="18" t="s">
        <v>153</v>
      </c>
      <c r="D257" t="s">
        <v>27</v>
      </c>
      <c r="E257">
        <v>18185</v>
      </c>
      <c r="F257" s="5">
        <f t="shared" si="16"/>
        <v>181.85</v>
      </c>
      <c r="G257">
        <v>160</v>
      </c>
      <c r="H257" s="6">
        <f t="shared" si="17"/>
        <v>1.6</v>
      </c>
      <c r="I257">
        <v>887</v>
      </c>
      <c r="J257" s="7">
        <f t="shared" si="18"/>
        <v>0.887</v>
      </c>
      <c r="K257">
        <v>27062</v>
      </c>
      <c r="L257" s="8">
        <f t="shared" si="19"/>
        <v>270.62</v>
      </c>
      <c r="M257">
        <v>27330</v>
      </c>
      <c r="N257" s="8">
        <f t="shared" si="15"/>
        <v>273.3</v>
      </c>
      <c r="O257">
        <v>2005</v>
      </c>
      <c r="P257">
        <v>1</v>
      </c>
      <c r="Q257">
        <v>1012005</v>
      </c>
      <c r="R257" s="8">
        <f>+N257*1.226</f>
        <v>335.0658</v>
      </c>
      <c r="S257" s="9" t="s">
        <v>23</v>
      </c>
      <c r="T257" s="9" t="s">
        <v>23</v>
      </c>
      <c r="U257" s="9" t="s">
        <v>23</v>
      </c>
    </row>
    <row r="258" spans="1:21" ht="12.75">
      <c r="A258" s="11" t="s">
        <v>53</v>
      </c>
      <c r="C258" s="18" t="s">
        <v>153</v>
      </c>
      <c r="D258" t="s">
        <v>28</v>
      </c>
      <c r="E258">
        <v>100</v>
      </c>
      <c r="F258" s="5">
        <f t="shared" si="16"/>
        <v>1</v>
      </c>
      <c r="G258">
        <v>246795</v>
      </c>
      <c r="H258" s="6">
        <f t="shared" si="17"/>
        <v>2467.95</v>
      </c>
      <c r="I258">
        <v>887</v>
      </c>
      <c r="J258" s="7">
        <f t="shared" si="18"/>
        <v>0.887</v>
      </c>
      <c r="K258">
        <v>232851</v>
      </c>
      <c r="L258" s="8">
        <f t="shared" si="19"/>
        <v>2328.51</v>
      </c>
      <c r="M258">
        <v>349277</v>
      </c>
      <c r="N258" s="8">
        <f t="shared" si="15"/>
        <v>3492.77</v>
      </c>
      <c r="O258">
        <v>2005</v>
      </c>
      <c r="P258">
        <v>1</v>
      </c>
      <c r="Q258">
        <v>1012005</v>
      </c>
      <c r="R258" s="11" t="s">
        <v>23</v>
      </c>
      <c r="S258" s="9">
        <f>VALUE(N258)</f>
        <v>3492.77</v>
      </c>
      <c r="T258" s="9" t="s">
        <v>23</v>
      </c>
      <c r="U258" s="9" t="s">
        <v>23</v>
      </c>
    </row>
    <row r="259" spans="1:21" ht="12.75">
      <c r="A259" s="11" t="s">
        <v>53</v>
      </c>
      <c r="C259" s="18" t="s">
        <v>153</v>
      </c>
      <c r="D259" t="s">
        <v>29</v>
      </c>
      <c r="E259">
        <v>100</v>
      </c>
      <c r="F259" s="5">
        <f t="shared" si="16"/>
        <v>1</v>
      </c>
      <c r="G259">
        <v>286935</v>
      </c>
      <c r="H259" s="6">
        <f t="shared" si="17"/>
        <v>2869.35</v>
      </c>
      <c r="I259">
        <v>887</v>
      </c>
      <c r="J259" s="7">
        <f t="shared" si="18"/>
        <v>0.887</v>
      </c>
      <c r="K259">
        <v>270723</v>
      </c>
      <c r="L259" s="8">
        <f t="shared" si="19"/>
        <v>2707.23</v>
      </c>
      <c r="M259">
        <v>406085</v>
      </c>
      <c r="N259" s="8">
        <f t="shared" si="15"/>
        <v>4060.85</v>
      </c>
      <c r="O259">
        <v>2005</v>
      </c>
      <c r="P259">
        <v>1</v>
      </c>
      <c r="Q259">
        <v>1012005</v>
      </c>
      <c r="R259" s="11" t="s">
        <v>23</v>
      </c>
      <c r="S259" s="9">
        <f>VALUE(N259)</f>
        <v>4060.85</v>
      </c>
      <c r="T259" s="9" t="s">
        <v>23</v>
      </c>
      <c r="U259" s="9" t="s">
        <v>23</v>
      </c>
    </row>
    <row r="260" spans="1:21" ht="12.75">
      <c r="A260" s="11" t="s">
        <v>53</v>
      </c>
      <c r="C260" s="18" t="s">
        <v>153</v>
      </c>
      <c r="D260" t="s">
        <v>30</v>
      </c>
      <c r="E260">
        <v>18185</v>
      </c>
      <c r="F260" s="5">
        <f t="shared" si="16"/>
        <v>181.85</v>
      </c>
      <c r="G260">
        <v>175</v>
      </c>
      <c r="H260" s="6">
        <f t="shared" si="17"/>
        <v>1.75</v>
      </c>
      <c r="I260">
        <v>887</v>
      </c>
      <c r="J260" s="7">
        <f t="shared" si="18"/>
        <v>0.887</v>
      </c>
      <c r="K260">
        <v>29600</v>
      </c>
      <c r="L260" s="8">
        <f t="shared" si="19"/>
        <v>296</v>
      </c>
      <c r="M260">
        <v>29893</v>
      </c>
      <c r="N260" s="8">
        <f t="shared" si="15"/>
        <v>298.93</v>
      </c>
      <c r="O260">
        <v>2005</v>
      </c>
      <c r="P260">
        <v>1</v>
      </c>
      <c r="Q260">
        <v>1012005</v>
      </c>
      <c r="R260" s="11" t="s">
        <v>23</v>
      </c>
      <c r="S260" s="9" t="s">
        <v>23</v>
      </c>
      <c r="T260" s="9" t="s">
        <v>23</v>
      </c>
      <c r="U260" s="9" t="s">
        <v>23</v>
      </c>
    </row>
    <row r="261" spans="1:21" ht="12.75">
      <c r="A261" s="11" t="s">
        <v>53</v>
      </c>
      <c r="C261" s="18" t="s">
        <v>153</v>
      </c>
      <c r="D261" t="s">
        <v>31</v>
      </c>
      <c r="E261">
        <v>18185</v>
      </c>
      <c r="F261" s="5">
        <f t="shared" si="16"/>
        <v>181.85</v>
      </c>
      <c r="G261">
        <v>275</v>
      </c>
      <c r="H261" s="6">
        <f t="shared" si="17"/>
        <v>2.75</v>
      </c>
      <c r="I261">
        <v>887</v>
      </c>
      <c r="J261" s="7">
        <f t="shared" si="18"/>
        <v>0.887</v>
      </c>
      <c r="K261">
        <v>46514</v>
      </c>
      <c r="L261" s="8">
        <f t="shared" si="19"/>
        <v>465.14</v>
      </c>
      <c r="M261">
        <v>46974</v>
      </c>
      <c r="N261" s="8">
        <f t="shared" si="15"/>
        <v>469.74</v>
      </c>
      <c r="O261">
        <v>2005</v>
      </c>
      <c r="P261">
        <v>1</v>
      </c>
      <c r="Q261">
        <v>1012005</v>
      </c>
      <c r="R261" s="8">
        <f>+N261*1.226</f>
        <v>575.90124</v>
      </c>
      <c r="S261" s="9" t="s">
        <v>23</v>
      </c>
      <c r="T261" s="9" t="s">
        <v>23</v>
      </c>
      <c r="U261" s="9" t="s">
        <v>23</v>
      </c>
    </row>
    <row r="262" spans="1:21" ht="12.75">
      <c r="A262" s="11" t="s">
        <v>53</v>
      </c>
      <c r="C262" s="18" t="s">
        <v>153</v>
      </c>
      <c r="D262" t="s">
        <v>32</v>
      </c>
      <c r="E262">
        <v>18185</v>
      </c>
      <c r="F262" s="5">
        <f t="shared" si="16"/>
        <v>181.85</v>
      </c>
      <c r="G262">
        <v>325</v>
      </c>
      <c r="H262" s="6">
        <f t="shared" si="17"/>
        <v>3.25</v>
      </c>
      <c r="I262">
        <v>887</v>
      </c>
      <c r="J262" s="7">
        <f t="shared" si="18"/>
        <v>0.887</v>
      </c>
      <c r="K262">
        <v>54971</v>
      </c>
      <c r="L262" s="8">
        <f t="shared" si="19"/>
        <v>549.71</v>
      </c>
      <c r="M262">
        <v>55515</v>
      </c>
      <c r="N262" s="8">
        <f t="shared" si="15"/>
        <v>555.15</v>
      </c>
      <c r="O262">
        <v>2005</v>
      </c>
      <c r="P262">
        <v>1</v>
      </c>
      <c r="Q262">
        <v>1012005</v>
      </c>
      <c r="R262" s="8">
        <f>+N262*1.226</f>
        <v>680.6139</v>
      </c>
      <c r="S262" s="9" t="s">
        <v>23</v>
      </c>
      <c r="T262" s="9" t="s">
        <v>23</v>
      </c>
      <c r="U262" s="9" t="s">
        <v>23</v>
      </c>
    </row>
    <row r="263" spans="1:21" ht="12.75">
      <c r="A263" s="11" t="s">
        <v>53</v>
      </c>
      <c r="C263" s="18" t="s">
        <v>153</v>
      </c>
      <c r="D263" t="s">
        <v>33</v>
      </c>
      <c r="E263">
        <v>100</v>
      </c>
      <c r="F263" s="5">
        <f t="shared" si="16"/>
        <v>1</v>
      </c>
      <c r="G263">
        <v>100</v>
      </c>
      <c r="H263" s="6">
        <f t="shared" si="17"/>
        <v>1</v>
      </c>
      <c r="I263">
        <v>887</v>
      </c>
      <c r="J263" s="7">
        <f t="shared" si="18"/>
        <v>0.887</v>
      </c>
      <c r="K263">
        <v>700</v>
      </c>
      <c r="L263" s="8">
        <f t="shared" si="19"/>
        <v>7</v>
      </c>
      <c r="M263">
        <v>1050</v>
      </c>
      <c r="N263" s="8">
        <f t="shared" si="15"/>
        <v>10.5</v>
      </c>
      <c r="O263">
        <v>2005</v>
      </c>
      <c r="P263">
        <v>1</v>
      </c>
      <c r="Q263">
        <v>1012005</v>
      </c>
      <c r="R263" s="8" t="s">
        <v>23</v>
      </c>
      <c r="S263" s="9">
        <v>10.5</v>
      </c>
      <c r="T263" s="9" t="s">
        <v>23</v>
      </c>
      <c r="U263" s="9" t="s">
        <v>23</v>
      </c>
    </row>
    <row r="264" spans="1:21" ht="12.75">
      <c r="A264" s="11" t="s">
        <v>53</v>
      </c>
      <c r="C264" s="18" t="s">
        <v>153</v>
      </c>
      <c r="D264" t="s">
        <v>34</v>
      </c>
      <c r="E264">
        <v>100</v>
      </c>
      <c r="F264" s="5">
        <f t="shared" si="16"/>
        <v>1</v>
      </c>
      <c r="G264">
        <v>100</v>
      </c>
      <c r="H264" s="6">
        <f t="shared" si="17"/>
        <v>1</v>
      </c>
      <c r="I264">
        <v>887</v>
      </c>
      <c r="J264" s="7">
        <f t="shared" si="18"/>
        <v>0.887</v>
      </c>
      <c r="K264">
        <v>1867</v>
      </c>
      <c r="L264" s="8">
        <f t="shared" si="19"/>
        <v>18.67</v>
      </c>
      <c r="M264">
        <v>2801</v>
      </c>
      <c r="N264" s="8">
        <f t="shared" si="15"/>
        <v>28.01</v>
      </c>
      <c r="O264">
        <v>2005</v>
      </c>
      <c r="P264">
        <v>1</v>
      </c>
      <c r="Q264">
        <v>1012005</v>
      </c>
      <c r="R264" s="8" t="s">
        <v>23</v>
      </c>
      <c r="S264" s="9">
        <v>28.01</v>
      </c>
      <c r="T264" s="9" t="s">
        <v>23</v>
      </c>
      <c r="U264" s="9" t="s">
        <v>23</v>
      </c>
    </row>
    <row r="265" spans="1:21" ht="12.75">
      <c r="A265" s="11" t="s">
        <v>53</v>
      </c>
      <c r="C265" s="18" t="s">
        <v>153</v>
      </c>
      <c r="D265" t="s">
        <v>35</v>
      </c>
      <c r="E265">
        <v>18185</v>
      </c>
      <c r="F265" s="5">
        <f t="shared" si="16"/>
        <v>181.85</v>
      </c>
      <c r="G265">
        <v>160</v>
      </c>
      <c r="H265" s="6">
        <f t="shared" si="17"/>
        <v>1.6</v>
      </c>
      <c r="I265">
        <v>887</v>
      </c>
      <c r="J265" s="7">
        <f t="shared" si="18"/>
        <v>0.887</v>
      </c>
      <c r="K265">
        <v>27062</v>
      </c>
      <c r="L265" s="8">
        <f t="shared" si="19"/>
        <v>270.62</v>
      </c>
      <c r="M265">
        <v>27330</v>
      </c>
      <c r="N265" s="8">
        <f t="shared" si="15"/>
        <v>273.3</v>
      </c>
      <c r="O265">
        <v>2005</v>
      </c>
      <c r="P265">
        <v>1</v>
      </c>
      <c r="Q265">
        <v>1012005</v>
      </c>
      <c r="R265" s="8">
        <f>+N265*1.226</f>
        <v>335.0658</v>
      </c>
      <c r="S265" s="19" t="s">
        <v>23</v>
      </c>
      <c r="T265" s="9" t="s">
        <v>23</v>
      </c>
      <c r="U265" s="9" t="s">
        <v>23</v>
      </c>
    </row>
    <row r="266" spans="1:21" ht="12.75">
      <c r="A266" s="11" t="s">
        <v>53</v>
      </c>
      <c r="C266" s="18" t="s">
        <v>153</v>
      </c>
      <c r="D266" t="s">
        <v>36</v>
      </c>
      <c r="E266">
        <v>18185</v>
      </c>
      <c r="F266" s="5">
        <f t="shared" si="16"/>
        <v>181.85</v>
      </c>
      <c r="G266">
        <v>100</v>
      </c>
      <c r="H266" s="6">
        <f t="shared" si="17"/>
        <v>1</v>
      </c>
      <c r="I266">
        <v>887</v>
      </c>
      <c r="J266" s="7">
        <f t="shared" si="18"/>
        <v>0.887</v>
      </c>
      <c r="K266">
        <v>16914</v>
      </c>
      <c r="L266" s="8">
        <f t="shared" si="19"/>
        <v>169.14</v>
      </c>
      <c r="M266">
        <v>17081</v>
      </c>
      <c r="N266" s="8">
        <f t="shared" si="15"/>
        <v>170.81</v>
      </c>
      <c r="O266">
        <v>2005</v>
      </c>
      <c r="P266">
        <v>1</v>
      </c>
      <c r="Q266">
        <v>1012005</v>
      </c>
      <c r="R266" s="8">
        <f>+N266*1.226</f>
        <v>209.41306</v>
      </c>
      <c r="S266" s="19" t="s">
        <v>23</v>
      </c>
      <c r="T266" s="9" t="s">
        <v>23</v>
      </c>
      <c r="U266" s="9" t="s">
        <v>23</v>
      </c>
    </row>
    <row r="267" spans="1:21" ht="12.75">
      <c r="A267" s="13" t="s">
        <v>100</v>
      </c>
      <c r="C267" s="17"/>
      <c r="F267" s="5"/>
      <c r="H267" s="6"/>
      <c r="J267" s="7"/>
      <c r="L267" s="8"/>
      <c r="N267" s="8"/>
      <c r="R267" s="11"/>
      <c r="S267" s="9"/>
      <c r="T267" s="9"/>
      <c r="U267" s="9"/>
    </row>
    <row r="268" spans="1:21" ht="12.75">
      <c r="A268" s="11" t="s">
        <v>54</v>
      </c>
      <c r="C268" s="18" t="s">
        <v>153</v>
      </c>
      <c r="D268" t="s">
        <v>22</v>
      </c>
      <c r="E268">
        <v>100</v>
      </c>
      <c r="F268" s="5">
        <f t="shared" si="16"/>
        <v>1</v>
      </c>
      <c r="G268">
        <v>100</v>
      </c>
      <c r="H268" s="6">
        <f t="shared" si="17"/>
        <v>1</v>
      </c>
      <c r="I268">
        <v>876</v>
      </c>
      <c r="J268" s="7">
        <f t="shared" si="18"/>
        <v>0.876</v>
      </c>
      <c r="K268">
        <v>590</v>
      </c>
      <c r="L268" s="8">
        <f t="shared" si="19"/>
        <v>5.9</v>
      </c>
      <c r="M268">
        <v>596</v>
      </c>
      <c r="N268" s="8">
        <f t="shared" si="15"/>
        <v>5.96</v>
      </c>
      <c r="O268">
        <v>2005</v>
      </c>
      <c r="P268">
        <v>1</v>
      </c>
      <c r="Q268">
        <v>1012005</v>
      </c>
      <c r="R268" s="11" t="s">
        <v>23</v>
      </c>
      <c r="S268" s="8">
        <f>+M268*0.015</f>
        <v>8.94</v>
      </c>
      <c r="T268" s="8">
        <f>+(K268*1.25)/100</f>
        <v>7.375</v>
      </c>
      <c r="U268" s="8">
        <f>+(M268*1.25)/100</f>
        <v>7.45</v>
      </c>
    </row>
    <row r="269" spans="1:21" ht="12.75">
      <c r="A269" s="11" t="s">
        <v>54</v>
      </c>
      <c r="C269" s="18" t="s">
        <v>153</v>
      </c>
      <c r="D269" t="s">
        <v>24</v>
      </c>
      <c r="E269">
        <v>18185</v>
      </c>
      <c r="F269" s="5">
        <f t="shared" si="16"/>
        <v>181.85</v>
      </c>
      <c r="G269">
        <v>120</v>
      </c>
      <c r="H269" s="6">
        <f t="shared" si="17"/>
        <v>1.2</v>
      </c>
      <c r="I269">
        <v>876</v>
      </c>
      <c r="J269" s="7">
        <f t="shared" si="18"/>
        <v>0.876</v>
      </c>
      <c r="K269">
        <v>20127</v>
      </c>
      <c r="L269" s="8">
        <f t="shared" si="19"/>
        <v>201.27</v>
      </c>
      <c r="M269">
        <v>20326</v>
      </c>
      <c r="N269" s="8">
        <f t="shared" si="15"/>
        <v>203.26</v>
      </c>
      <c r="O269">
        <v>2005</v>
      </c>
      <c r="P269">
        <v>1</v>
      </c>
      <c r="Q269">
        <v>1012005</v>
      </c>
      <c r="R269" s="8">
        <f>+N269*1.226</f>
        <v>249.19675999999998</v>
      </c>
      <c r="S269" s="9" t="s">
        <v>23</v>
      </c>
      <c r="T269" s="9" t="s">
        <v>23</v>
      </c>
      <c r="U269" s="9" t="s">
        <v>23</v>
      </c>
    </row>
    <row r="270" spans="1:21" ht="12.75">
      <c r="A270" s="11" t="s">
        <v>54</v>
      </c>
      <c r="C270" s="18" t="s">
        <v>153</v>
      </c>
      <c r="D270" t="s">
        <v>25</v>
      </c>
      <c r="E270">
        <v>18185</v>
      </c>
      <c r="F270" s="5">
        <f t="shared" si="16"/>
        <v>181.85</v>
      </c>
      <c r="G270">
        <v>190</v>
      </c>
      <c r="H270" s="6">
        <f t="shared" si="17"/>
        <v>1.9</v>
      </c>
      <c r="I270">
        <v>876</v>
      </c>
      <c r="J270" s="7">
        <f t="shared" si="18"/>
        <v>0.876</v>
      </c>
      <c r="K270">
        <v>31868</v>
      </c>
      <c r="L270" s="8">
        <f t="shared" si="19"/>
        <v>318.68</v>
      </c>
      <c r="M270">
        <v>32183</v>
      </c>
      <c r="N270" s="8">
        <f t="shared" si="15"/>
        <v>321.83</v>
      </c>
      <c r="O270">
        <v>2005</v>
      </c>
      <c r="P270">
        <v>1</v>
      </c>
      <c r="Q270">
        <v>1012005</v>
      </c>
      <c r="R270" s="8">
        <f>+N270*1.226</f>
        <v>394.56358</v>
      </c>
      <c r="S270" s="9" t="s">
        <v>23</v>
      </c>
      <c r="T270" s="9" t="s">
        <v>23</v>
      </c>
      <c r="U270" s="9" t="s">
        <v>23</v>
      </c>
    </row>
    <row r="271" spans="1:21" ht="12.75">
      <c r="A271" s="11" t="s">
        <v>54</v>
      </c>
      <c r="C271" s="18" t="s">
        <v>153</v>
      </c>
      <c r="D271" t="s">
        <v>26</v>
      </c>
      <c r="E271">
        <v>18185</v>
      </c>
      <c r="F271" s="5">
        <f t="shared" si="16"/>
        <v>181.85</v>
      </c>
      <c r="G271">
        <v>100</v>
      </c>
      <c r="H271" s="6">
        <f t="shared" si="17"/>
        <v>1</v>
      </c>
      <c r="I271">
        <v>876</v>
      </c>
      <c r="J271" s="7">
        <f t="shared" si="18"/>
        <v>0.876</v>
      </c>
      <c r="K271">
        <v>16773</v>
      </c>
      <c r="L271" s="8">
        <f t="shared" si="19"/>
        <v>167.73</v>
      </c>
      <c r="M271">
        <v>16939</v>
      </c>
      <c r="N271" s="8">
        <f t="shared" si="15"/>
        <v>169.39</v>
      </c>
      <c r="O271">
        <v>2005</v>
      </c>
      <c r="P271">
        <v>1</v>
      </c>
      <c r="Q271">
        <v>1012005</v>
      </c>
      <c r="R271" s="8">
        <f>+N271*1.226</f>
        <v>207.67213999999998</v>
      </c>
      <c r="S271" s="9" t="s">
        <v>23</v>
      </c>
      <c r="T271" s="9" t="s">
        <v>23</v>
      </c>
      <c r="U271" s="9" t="s">
        <v>23</v>
      </c>
    </row>
    <row r="272" spans="1:21" ht="12.75">
      <c r="A272" s="11" t="s">
        <v>54</v>
      </c>
      <c r="C272" s="18" t="s">
        <v>153</v>
      </c>
      <c r="D272" t="s">
        <v>27</v>
      </c>
      <c r="E272">
        <v>18185</v>
      </c>
      <c r="F272" s="5">
        <f t="shared" si="16"/>
        <v>181.85</v>
      </c>
      <c r="G272">
        <v>160</v>
      </c>
      <c r="H272" s="6">
        <f t="shared" si="17"/>
        <v>1.6</v>
      </c>
      <c r="I272">
        <v>876</v>
      </c>
      <c r="J272" s="7">
        <f t="shared" si="18"/>
        <v>0.876</v>
      </c>
      <c r="K272">
        <v>26836</v>
      </c>
      <c r="L272" s="8">
        <f t="shared" si="19"/>
        <v>268.36</v>
      </c>
      <c r="M272">
        <v>27102</v>
      </c>
      <c r="N272" s="8">
        <f aca="true" t="shared" si="20" ref="N272:N337">+M272/100</f>
        <v>271.02</v>
      </c>
      <c r="O272">
        <v>2005</v>
      </c>
      <c r="P272">
        <v>1</v>
      </c>
      <c r="Q272">
        <v>1012005</v>
      </c>
      <c r="R272" s="8">
        <f>+N272*1.226</f>
        <v>332.27052</v>
      </c>
      <c r="S272" s="9" t="s">
        <v>23</v>
      </c>
      <c r="T272" s="9" t="s">
        <v>23</v>
      </c>
      <c r="U272" s="9" t="s">
        <v>23</v>
      </c>
    </row>
    <row r="273" spans="1:21" ht="12.75">
      <c r="A273" s="11" t="s">
        <v>54</v>
      </c>
      <c r="C273" s="18" t="s">
        <v>153</v>
      </c>
      <c r="D273" t="s">
        <v>28</v>
      </c>
      <c r="E273">
        <v>100</v>
      </c>
      <c r="F273" s="5">
        <f aca="true" t="shared" si="21" ref="F273:F338">+E273/100</f>
        <v>1</v>
      </c>
      <c r="G273">
        <v>246795</v>
      </c>
      <c r="H273" s="6">
        <f aca="true" t="shared" si="22" ref="H273:H338">+G273/100</f>
        <v>2467.95</v>
      </c>
      <c r="I273">
        <v>876</v>
      </c>
      <c r="J273" s="7">
        <f aca="true" t="shared" si="23" ref="J273:J338">+I273/1000</f>
        <v>0.876</v>
      </c>
      <c r="K273">
        <v>231494</v>
      </c>
      <c r="L273" s="8">
        <f aca="true" t="shared" si="24" ref="L273:L338">+K273/100</f>
        <v>2314.94</v>
      </c>
      <c r="M273">
        <v>347241</v>
      </c>
      <c r="N273" s="8">
        <f t="shared" si="20"/>
        <v>3472.41</v>
      </c>
      <c r="O273">
        <v>2005</v>
      </c>
      <c r="P273">
        <v>1</v>
      </c>
      <c r="Q273">
        <v>1012005</v>
      </c>
      <c r="R273" s="11" t="s">
        <v>23</v>
      </c>
      <c r="S273" s="9">
        <f>VALUE(N273)</f>
        <v>3472.41</v>
      </c>
      <c r="T273" s="9" t="s">
        <v>23</v>
      </c>
      <c r="U273" s="9" t="s">
        <v>23</v>
      </c>
    </row>
    <row r="274" spans="1:21" ht="12.75">
      <c r="A274" s="11" t="s">
        <v>54</v>
      </c>
      <c r="C274" s="18" t="s">
        <v>153</v>
      </c>
      <c r="D274" t="s">
        <v>29</v>
      </c>
      <c r="E274">
        <v>100</v>
      </c>
      <c r="F274" s="5">
        <f t="shared" si="21"/>
        <v>1</v>
      </c>
      <c r="G274">
        <v>286935</v>
      </c>
      <c r="H274" s="6">
        <f t="shared" si="22"/>
        <v>2869.35</v>
      </c>
      <c r="I274">
        <v>876</v>
      </c>
      <c r="J274" s="7">
        <f t="shared" si="23"/>
        <v>0.876</v>
      </c>
      <c r="K274">
        <v>269145</v>
      </c>
      <c r="L274" s="8">
        <f t="shared" si="24"/>
        <v>2691.45</v>
      </c>
      <c r="M274">
        <v>403718</v>
      </c>
      <c r="N274" s="8">
        <f t="shared" si="20"/>
        <v>4037.18</v>
      </c>
      <c r="O274">
        <v>2005</v>
      </c>
      <c r="P274">
        <v>1</v>
      </c>
      <c r="Q274">
        <v>1012005</v>
      </c>
      <c r="R274" s="11" t="s">
        <v>23</v>
      </c>
      <c r="S274" s="9">
        <f>VALUE(N274)</f>
        <v>4037.18</v>
      </c>
      <c r="T274" s="9" t="s">
        <v>23</v>
      </c>
      <c r="U274" s="9" t="s">
        <v>23</v>
      </c>
    </row>
    <row r="275" spans="1:21" ht="12.75">
      <c r="A275" s="11" t="s">
        <v>54</v>
      </c>
      <c r="C275" s="18" t="s">
        <v>153</v>
      </c>
      <c r="D275" t="s">
        <v>30</v>
      </c>
      <c r="E275">
        <v>18185</v>
      </c>
      <c r="F275" s="5">
        <f t="shared" si="21"/>
        <v>181.85</v>
      </c>
      <c r="G275">
        <v>175</v>
      </c>
      <c r="H275" s="6">
        <f t="shared" si="22"/>
        <v>1.75</v>
      </c>
      <c r="I275">
        <v>876</v>
      </c>
      <c r="J275" s="7">
        <f t="shared" si="23"/>
        <v>0.876</v>
      </c>
      <c r="K275">
        <v>29352</v>
      </c>
      <c r="L275" s="8">
        <f t="shared" si="24"/>
        <v>293.52</v>
      </c>
      <c r="M275">
        <v>29643</v>
      </c>
      <c r="N275" s="8">
        <f t="shared" si="20"/>
        <v>296.43</v>
      </c>
      <c r="O275">
        <v>2005</v>
      </c>
      <c r="P275">
        <v>1</v>
      </c>
      <c r="Q275">
        <v>1012005</v>
      </c>
      <c r="R275" s="11" t="s">
        <v>23</v>
      </c>
      <c r="S275" s="9" t="s">
        <v>23</v>
      </c>
      <c r="T275" s="9" t="s">
        <v>23</v>
      </c>
      <c r="U275" s="9" t="s">
        <v>23</v>
      </c>
    </row>
    <row r="276" spans="1:21" ht="12.75">
      <c r="A276" s="11" t="s">
        <v>54</v>
      </c>
      <c r="C276" s="18" t="s">
        <v>153</v>
      </c>
      <c r="D276" t="s">
        <v>31</v>
      </c>
      <c r="E276">
        <v>18185</v>
      </c>
      <c r="F276" s="5">
        <f t="shared" si="21"/>
        <v>181.85</v>
      </c>
      <c r="G276">
        <v>275</v>
      </c>
      <c r="H276" s="6">
        <f t="shared" si="22"/>
        <v>2.75</v>
      </c>
      <c r="I276">
        <v>876</v>
      </c>
      <c r="J276" s="7">
        <f t="shared" si="23"/>
        <v>0.876</v>
      </c>
      <c r="K276">
        <v>46125</v>
      </c>
      <c r="L276" s="8">
        <f t="shared" si="24"/>
        <v>461.25</v>
      </c>
      <c r="M276">
        <v>46581</v>
      </c>
      <c r="N276" s="8">
        <f t="shared" si="20"/>
        <v>465.81</v>
      </c>
      <c r="O276">
        <v>2005</v>
      </c>
      <c r="P276">
        <v>1</v>
      </c>
      <c r="Q276">
        <v>1012005</v>
      </c>
      <c r="R276" s="8">
        <f>+N276*1.226</f>
        <v>571.08306</v>
      </c>
      <c r="S276" s="9" t="s">
        <v>23</v>
      </c>
      <c r="T276" s="9" t="s">
        <v>23</v>
      </c>
      <c r="U276" s="9" t="s">
        <v>23</v>
      </c>
    </row>
    <row r="277" spans="1:21" ht="12.75">
      <c r="A277" s="11" t="s">
        <v>54</v>
      </c>
      <c r="C277" s="18" t="s">
        <v>153</v>
      </c>
      <c r="D277" t="s">
        <v>32</v>
      </c>
      <c r="E277">
        <v>18185</v>
      </c>
      <c r="F277" s="5">
        <f t="shared" si="21"/>
        <v>181.85</v>
      </c>
      <c r="G277">
        <v>325</v>
      </c>
      <c r="H277" s="6">
        <f t="shared" si="22"/>
        <v>3.25</v>
      </c>
      <c r="I277">
        <v>876</v>
      </c>
      <c r="J277" s="7">
        <f t="shared" si="23"/>
        <v>0.876</v>
      </c>
      <c r="K277">
        <v>54511</v>
      </c>
      <c r="L277" s="8">
        <f t="shared" si="24"/>
        <v>545.11</v>
      </c>
      <c r="M277">
        <v>55051</v>
      </c>
      <c r="N277" s="8">
        <f t="shared" si="20"/>
        <v>550.51</v>
      </c>
      <c r="O277">
        <v>2005</v>
      </c>
      <c r="P277">
        <v>1</v>
      </c>
      <c r="Q277">
        <v>1012005</v>
      </c>
      <c r="R277" s="8">
        <f>+N277*1.226</f>
        <v>674.92526</v>
      </c>
      <c r="S277" s="9" t="s">
        <v>23</v>
      </c>
      <c r="T277" s="9" t="s">
        <v>23</v>
      </c>
      <c r="U277" s="9" t="s">
        <v>23</v>
      </c>
    </row>
    <row r="278" spans="1:21" ht="12.75">
      <c r="A278" s="11" t="s">
        <v>54</v>
      </c>
      <c r="C278" s="18" t="s">
        <v>153</v>
      </c>
      <c r="D278" t="s">
        <v>33</v>
      </c>
      <c r="E278">
        <v>100</v>
      </c>
      <c r="F278" s="5">
        <f t="shared" si="21"/>
        <v>1</v>
      </c>
      <c r="G278">
        <v>100</v>
      </c>
      <c r="H278" s="6">
        <f t="shared" si="22"/>
        <v>1</v>
      </c>
      <c r="I278">
        <v>876</v>
      </c>
      <c r="J278" s="7">
        <f t="shared" si="23"/>
        <v>0.876</v>
      </c>
      <c r="K278">
        <v>700</v>
      </c>
      <c r="L278" s="8">
        <f t="shared" si="24"/>
        <v>7</v>
      </c>
      <c r="M278">
        <v>1050</v>
      </c>
      <c r="N278" s="8">
        <f t="shared" si="20"/>
        <v>10.5</v>
      </c>
      <c r="O278">
        <v>2005</v>
      </c>
      <c r="P278">
        <v>1</v>
      </c>
      <c r="Q278">
        <v>1012005</v>
      </c>
      <c r="R278" s="8" t="s">
        <v>23</v>
      </c>
      <c r="S278" s="9">
        <v>10.5</v>
      </c>
      <c r="T278" s="9" t="s">
        <v>23</v>
      </c>
      <c r="U278" s="9" t="s">
        <v>23</v>
      </c>
    </row>
    <row r="279" spans="1:21" ht="12.75">
      <c r="A279" s="11" t="s">
        <v>54</v>
      </c>
      <c r="C279" s="18" t="s">
        <v>153</v>
      </c>
      <c r="D279" t="s">
        <v>34</v>
      </c>
      <c r="E279">
        <v>100</v>
      </c>
      <c r="F279" s="5">
        <f t="shared" si="21"/>
        <v>1</v>
      </c>
      <c r="G279">
        <v>100</v>
      </c>
      <c r="H279" s="6">
        <f t="shared" si="22"/>
        <v>1</v>
      </c>
      <c r="I279">
        <v>876</v>
      </c>
      <c r="J279" s="7">
        <f t="shared" si="23"/>
        <v>0.876</v>
      </c>
      <c r="K279">
        <v>1867</v>
      </c>
      <c r="L279" s="8">
        <f t="shared" si="24"/>
        <v>18.67</v>
      </c>
      <c r="M279">
        <v>2801</v>
      </c>
      <c r="N279" s="8">
        <f t="shared" si="20"/>
        <v>28.01</v>
      </c>
      <c r="O279">
        <v>2005</v>
      </c>
      <c r="P279">
        <v>1</v>
      </c>
      <c r="Q279">
        <v>1012005</v>
      </c>
      <c r="R279" s="8" t="s">
        <v>23</v>
      </c>
      <c r="S279" s="9">
        <v>28.01</v>
      </c>
      <c r="T279" s="9" t="s">
        <v>23</v>
      </c>
      <c r="U279" s="9" t="s">
        <v>23</v>
      </c>
    </row>
    <row r="280" spans="1:21" ht="12.75">
      <c r="A280" s="11" t="s">
        <v>54</v>
      </c>
      <c r="C280" s="18" t="s">
        <v>153</v>
      </c>
      <c r="D280" t="s">
        <v>35</v>
      </c>
      <c r="E280">
        <v>18185</v>
      </c>
      <c r="F280" s="5">
        <f t="shared" si="21"/>
        <v>181.85</v>
      </c>
      <c r="G280">
        <v>160</v>
      </c>
      <c r="H280" s="6">
        <f t="shared" si="22"/>
        <v>1.6</v>
      </c>
      <c r="I280">
        <v>876</v>
      </c>
      <c r="J280" s="7">
        <f t="shared" si="23"/>
        <v>0.876</v>
      </c>
      <c r="K280">
        <v>26836</v>
      </c>
      <c r="L280" s="8">
        <f t="shared" si="24"/>
        <v>268.36</v>
      </c>
      <c r="M280">
        <v>27102</v>
      </c>
      <c r="N280" s="8">
        <f t="shared" si="20"/>
        <v>271.02</v>
      </c>
      <c r="O280">
        <v>2005</v>
      </c>
      <c r="P280">
        <v>1</v>
      </c>
      <c r="Q280">
        <v>1012005</v>
      </c>
      <c r="R280" s="8">
        <f>+N280*1.226</f>
        <v>332.27052</v>
      </c>
      <c r="S280" s="19" t="s">
        <v>23</v>
      </c>
      <c r="T280" s="9" t="s">
        <v>23</v>
      </c>
      <c r="U280" s="9" t="s">
        <v>23</v>
      </c>
    </row>
    <row r="281" spans="1:21" ht="12.75">
      <c r="A281" s="11" t="s">
        <v>54</v>
      </c>
      <c r="C281" s="18" t="s">
        <v>153</v>
      </c>
      <c r="D281" t="s">
        <v>36</v>
      </c>
      <c r="E281">
        <v>18185</v>
      </c>
      <c r="F281" s="5">
        <f t="shared" si="21"/>
        <v>181.85</v>
      </c>
      <c r="G281">
        <v>100</v>
      </c>
      <c r="H281" s="6">
        <f t="shared" si="22"/>
        <v>1</v>
      </c>
      <c r="I281">
        <v>876</v>
      </c>
      <c r="J281" s="7">
        <f t="shared" si="23"/>
        <v>0.876</v>
      </c>
      <c r="K281">
        <v>16773</v>
      </c>
      <c r="L281" s="8">
        <f t="shared" si="24"/>
        <v>167.73</v>
      </c>
      <c r="M281">
        <v>16939</v>
      </c>
      <c r="N281" s="8">
        <f t="shared" si="20"/>
        <v>169.39</v>
      </c>
      <c r="O281">
        <v>2005</v>
      </c>
      <c r="P281">
        <v>1</v>
      </c>
      <c r="Q281">
        <v>1012005</v>
      </c>
      <c r="R281" s="8">
        <f>+N281*1.226</f>
        <v>207.67213999999998</v>
      </c>
      <c r="S281" s="19" t="s">
        <v>23</v>
      </c>
      <c r="T281" s="9" t="s">
        <v>23</v>
      </c>
      <c r="U281" s="9" t="s">
        <v>23</v>
      </c>
    </row>
    <row r="282" spans="1:21" ht="12.75">
      <c r="A282" s="13" t="s">
        <v>101</v>
      </c>
      <c r="C282" s="17"/>
      <c r="F282" s="5"/>
      <c r="H282" s="6"/>
      <c r="J282" s="7"/>
      <c r="L282" s="8"/>
      <c r="N282" s="8"/>
      <c r="R282" s="11"/>
      <c r="S282" s="9"/>
      <c r="T282" s="9"/>
      <c r="U282" s="9"/>
    </row>
    <row r="283" spans="1:21" ht="12.75">
      <c r="A283" s="11" t="s">
        <v>55</v>
      </c>
      <c r="C283" s="18" t="s">
        <v>153</v>
      </c>
      <c r="D283" t="s">
        <v>22</v>
      </c>
      <c r="E283">
        <v>100</v>
      </c>
      <c r="F283" s="5">
        <f t="shared" si="21"/>
        <v>1</v>
      </c>
      <c r="G283">
        <v>100</v>
      </c>
      <c r="H283" s="6">
        <f t="shared" si="22"/>
        <v>1</v>
      </c>
      <c r="I283">
        <v>860</v>
      </c>
      <c r="J283" s="7">
        <f t="shared" si="23"/>
        <v>0.86</v>
      </c>
      <c r="K283">
        <v>590</v>
      </c>
      <c r="L283" s="8">
        <f t="shared" si="24"/>
        <v>5.9</v>
      </c>
      <c r="M283">
        <v>596</v>
      </c>
      <c r="N283" s="8">
        <f t="shared" si="20"/>
        <v>5.96</v>
      </c>
      <c r="O283">
        <v>2005</v>
      </c>
      <c r="P283">
        <v>1</v>
      </c>
      <c r="Q283">
        <v>1012005</v>
      </c>
      <c r="R283" s="11" t="s">
        <v>23</v>
      </c>
      <c r="S283" s="8">
        <f>+M283*0.015</f>
        <v>8.94</v>
      </c>
      <c r="T283" s="8">
        <f>+(K283*1.25)/100</f>
        <v>7.375</v>
      </c>
      <c r="U283" s="8">
        <f>+(M283*1.25)/100</f>
        <v>7.45</v>
      </c>
    </row>
    <row r="284" spans="1:21" ht="12.75">
      <c r="A284" s="11" t="s">
        <v>55</v>
      </c>
      <c r="C284" s="18" t="s">
        <v>153</v>
      </c>
      <c r="D284" t="s">
        <v>24</v>
      </c>
      <c r="E284">
        <v>18185</v>
      </c>
      <c r="F284" s="5">
        <f t="shared" si="21"/>
        <v>181.85</v>
      </c>
      <c r="G284">
        <v>120</v>
      </c>
      <c r="H284" s="6">
        <f t="shared" si="22"/>
        <v>1.2</v>
      </c>
      <c r="I284">
        <v>860</v>
      </c>
      <c r="J284" s="7">
        <f t="shared" si="23"/>
        <v>0.86</v>
      </c>
      <c r="K284">
        <v>19880</v>
      </c>
      <c r="L284" s="8">
        <f t="shared" si="24"/>
        <v>198.8</v>
      </c>
      <c r="M284">
        <v>20077</v>
      </c>
      <c r="N284" s="8">
        <f t="shared" si="20"/>
        <v>200.77</v>
      </c>
      <c r="O284">
        <v>2005</v>
      </c>
      <c r="P284">
        <v>1</v>
      </c>
      <c r="Q284">
        <v>1012005</v>
      </c>
      <c r="R284" s="8">
        <f>+N284*1.226</f>
        <v>246.14402</v>
      </c>
      <c r="S284" s="9" t="s">
        <v>23</v>
      </c>
      <c r="T284" s="9" t="s">
        <v>23</v>
      </c>
      <c r="U284" s="9" t="s">
        <v>23</v>
      </c>
    </row>
    <row r="285" spans="1:21" ht="12.75">
      <c r="A285" s="11" t="s">
        <v>55</v>
      </c>
      <c r="C285" s="18" t="s">
        <v>153</v>
      </c>
      <c r="D285" t="s">
        <v>25</v>
      </c>
      <c r="E285">
        <v>18185</v>
      </c>
      <c r="F285" s="5">
        <f t="shared" si="21"/>
        <v>181.85</v>
      </c>
      <c r="G285">
        <v>190</v>
      </c>
      <c r="H285" s="6">
        <f t="shared" si="22"/>
        <v>1.9</v>
      </c>
      <c r="I285">
        <v>860</v>
      </c>
      <c r="J285" s="7">
        <f t="shared" si="23"/>
        <v>0.86</v>
      </c>
      <c r="K285">
        <v>31477</v>
      </c>
      <c r="L285" s="8">
        <f t="shared" si="24"/>
        <v>314.77</v>
      </c>
      <c r="M285">
        <v>31789</v>
      </c>
      <c r="N285" s="8">
        <f t="shared" si="20"/>
        <v>317.89</v>
      </c>
      <c r="O285">
        <v>2005</v>
      </c>
      <c r="P285">
        <v>1</v>
      </c>
      <c r="Q285">
        <v>1012005</v>
      </c>
      <c r="R285" s="8">
        <f>+N285*1.226</f>
        <v>389.73314</v>
      </c>
      <c r="S285" s="9" t="s">
        <v>23</v>
      </c>
      <c r="T285" s="9" t="s">
        <v>23</v>
      </c>
      <c r="U285" s="9" t="s">
        <v>23</v>
      </c>
    </row>
    <row r="286" spans="1:21" ht="12.75">
      <c r="A286" s="11" t="s">
        <v>55</v>
      </c>
      <c r="C286" s="18" t="s">
        <v>153</v>
      </c>
      <c r="D286" t="s">
        <v>26</v>
      </c>
      <c r="E286">
        <v>18185</v>
      </c>
      <c r="F286" s="5">
        <f t="shared" si="21"/>
        <v>181.85</v>
      </c>
      <c r="G286">
        <v>100</v>
      </c>
      <c r="H286" s="6">
        <f t="shared" si="22"/>
        <v>1</v>
      </c>
      <c r="I286">
        <v>860</v>
      </c>
      <c r="J286" s="7">
        <f t="shared" si="23"/>
        <v>0.86</v>
      </c>
      <c r="K286">
        <v>16567</v>
      </c>
      <c r="L286" s="8">
        <f t="shared" si="24"/>
        <v>165.67</v>
      </c>
      <c r="M286">
        <v>16731</v>
      </c>
      <c r="N286" s="8">
        <f t="shared" si="20"/>
        <v>167.31</v>
      </c>
      <c r="O286">
        <v>2005</v>
      </c>
      <c r="P286">
        <v>1</v>
      </c>
      <c r="Q286">
        <v>1012005</v>
      </c>
      <c r="R286" s="8">
        <f>+N286*1.226</f>
        <v>205.12206</v>
      </c>
      <c r="S286" s="9" t="s">
        <v>23</v>
      </c>
      <c r="T286" s="9" t="s">
        <v>23</v>
      </c>
      <c r="U286" s="9" t="s">
        <v>23</v>
      </c>
    </row>
    <row r="287" spans="1:21" ht="12.75">
      <c r="A287" s="11" t="s">
        <v>55</v>
      </c>
      <c r="C287" s="18" t="s">
        <v>153</v>
      </c>
      <c r="D287" t="s">
        <v>27</v>
      </c>
      <c r="E287">
        <v>18185</v>
      </c>
      <c r="F287" s="5">
        <f t="shared" si="21"/>
        <v>181.85</v>
      </c>
      <c r="G287">
        <v>160</v>
      </c>
      <c r="H287" s="6">
        <f t="shared" si="22"/>
        <v>1.6</v>
      </c>
      <c r="I287">
        <v>860</v>
      </c>
      <c r="J287" s="7">
        <f t="shared" si="23"/>
        <v>0.86</v>
      </c>
      <c r="K287">
        <v>26507</v>
      </c>
      <c r="L287" s="8">
        <f t="shared" si="24"/>
        <v>265.07</v>
      </c>
      <c r="M287">
        <v>26769</v>
      </c>
      <c r="N287" s="8">
        <f t="shared" si="20"/>
        <v>267.69</v>
      </c>
      <c r="O287">
        <v>2005</v>
      </c>
      <c r="P287">
        <v>1</v>
      </c>
      <c r="Q287">
        <v>1012005</v>
      </c>
      <c r="R287" s="8">
        <f>+N287*1.226</f>
        <v>328.18793999999997</v>
      </c>
      <c r="S287" s="9" t="s">
        <v>23</v>
      </c>
      <c r="T287" s="9" t="s">
        <v>23</v>
      </c>
      <c r="U287" s="9" t="s">
        <v>23</v>
      </c>
    </row>
    <row r="288" spans="1:21" ht="12.75">
      <c r="A288" s="11" t="s">
        <v>55</v>
      </c>
      <c r="C288" s="18" t="s">
        <v>153</v>
      </c>
      <c r="D288" t="s">
        <v>28</v>
      </c>
      <c r="E288">
        <v>100</v>
      </c>
      <c r="F288" s="5">
        <f t="shared" si="21"/>
        <v>1</v>
      </c>
      <c r="G288">
        <v>246795</v>
      </c>
      <c r="H288" s="6">
        <f t="shared" si="22"/>
        <v>2467.95</v>
      </c>
      <c r="I288">
        <v>860</v>
      </c>
      <c r="J288" s="7">
        <f t="shared" si="23"/>
        <v>0.86</v>
      </c>
      <c r="K288">
        <v>229519</v>
      </c>
      <c r="L288" s="8">
        <f t="shared" si="24"/>
        <v>2295.19</v>
      </c>
      <c r="M288">
        <v>344279</v>
      </c>
      <c r="N288" s="8">
        <f t="shared" si="20"/>
        <v>3442.79</v>
      </c>
      <c r="O288">
        <v>2005</v>
      </c>
      <c r="P288">
        <v>1</v>
      </c>
      <c r="Q288">
        <v>1012005</v>
      </c>
      <c r="R288" s="11" t="s">
        <v>23</v>
      </c>
      <c r="S288" s="9">
        <f>VALUE(N288)</f>
        <v>3442.79</v>
      </c>
      <c r="T288" s="9" t="s">
        <v>23</v>
      </c>
      <c r="U288" s="9" t="s">
        <v>23</v>
      </c>
    </row>
    <row r="289" spans="1:21" ht="12.75">
      <c r="A289" s="11" t="s">
        <v>55</v>
      </c>
      <c r="C289" s="18" t="s">
        <v>153</v>
      </c>
      <c r="D289" t="s">
        <v>29</v>
      </c>
      <c r="E289">
        <v>100</v>
      </c>
      <c r="F289" s="5">
        <f t="shared" si="21"/>
        <v>1</v>
      </c>
      <c r="G289">
        <v>286935</v>
      </c>
      <c r="H289" s="6">
        <f t="shared" si="22"/>
        <v>2869.35</v>
      </c>
      <c r="I289">
        <v>860</v>
      </c>
      <c r="J289" s="7">
        <f t="shared" si="23"/>
        <v>0.86</v>
      </c>
      <c r="K289">
        <v>266850</v>
      </c>
      <c r="L289" s="8">
        <f t="shared" si="24"/>
        <v>2668.5</v>
      </c>
      <c r="M289">
        <v>400274</v>
      </c>
      <c r="N289" s="8">
        <f t="shared" si="20"/>
        <v>4002.74</v>
      </c>
      <c r="O289">
        <v>2005</v>
      </c>
      <c r="P289">
        <v>1</v>
      </c>
      <c r="Q289">
        <v>1012005</v>
      </c>
      <c r="R289" s="11" t="s">
        <v>23</v>
      </c>
      <c r="S289" s="9">
        <f>VALUE(N289)</f>
        <v>4002.74</v>
      </c>
      <c r="T289" s="9" t="s">
        <v>23</v>
      </c>
      <c r="U289" s="9" t="s">
        <v>23</v>
      </c>
    </row>
    <row r="290" spans="1:21" ht="12.75">
      <c r="A290" s="11" t="s">
        <v>55</v>
      </c>
      <c r="C290" s="18" t="s">
        <v>153</v>
      </c>
      <c r="D290" t="s">
        <v>30</v>
      </c>
      <c r="E290">
        <v>18185</v>
      </c>
      <c r="F290" s="5">
        <f t="shared" si="21"/>
        <v>181.85</v>
      </c>
      <c r="G290">
        <v>175</v>
      </c>
      <c r="H290" s="6">
        <f t="shared" si="22"/>
        <v>1.75</v>
      </c>
      <c r="I290">
        <v>860</v>
      </c>
      <c r="J290" s="7">
        <f t="shared" si="23"/>
        <v>0.86</v>
      </c>
      <c r="K290">
        <v>28992</v>
      </c>
      <c r="L290" s="8">
        <f t="shared" si="24"/>
        <v>289.92</v>
      </c>
      <c r="M290">
        <v>29279</v>
      </c>
      <c r="N290" s="8">
        <f t="shared" si="20"/>
        <v>292.79</v>
      </c>
      <c r="O290">
        <v>2005</v>
      </c>
      <c r="P290">
        <v>1</v>
      </c>
      <c r="Q290">
        <v>1012005</v>
      </c>
      <c r="R290" s="11" t="s">
        <v>23</v>
      </c>
      <c r="S290" s="9" t="s">
        <v>23</v>
      </c>
      <c r="T290" s="9" t="s">
        <v>23</v>
      </c>
      <c r="U290" s="9" t="s">
        <v>23</v>
      </c>
    </row>
    <row r="291" spans="1:21" ht="12.75">
      <c r="A291" s="11" t="s">
        <v>55</v>
      </c>
      <c r="C291" s="18" t="s">
        <v>153</v>
      </c>
      <c r="D291" t="s">
        <v>31</v>
      </c>
      <c r="E291">
        <v>18185</v>
      </c>
      <c r="F291" s="5">
        <f t="shared" si="21"/>
        <v>181.85</v>
      </c>
      <c r="G291">
        <v>275</v>
      </c>
      <c r="H291" s="6">
        <f t="shared" si="22"/>
        <v>2.75</v>
      </c>
      <c r="I291">
        <v>860</v>
      </c>
      <c r="J291" s="7">
        <f t="shared" si="23"/>
        <v>0.86</v>
      </c>
      <c r="K291">
        <v>45559</v>
      </c>
      <c r="L291" s="8">
        <f t="shared" si="24"/>
        <v>455.59</v>
      </c>
      <c r="M291">
        <v>46010</v>
      </c>
      <c r="N291" s="8">
        <f t="shared" si="20"/>
        <v>460.1</v>
      </c>
      <c r="O291">
        <v>2005</v>
      </c>
      <c r="P291">
        <v>1</v>
      </c>
      <c r="Q291">
        <v>1012005</v>
      </c>
      <c r="R291" s="8">
        <f>+N291*1.226</f>
        <v>564.0826000000001</v>
      </c>
      <c r="S291" s="9" t="s">
        <v>23</v>
      </c>
      <c r="T291" s="9" t="s">
        <v>23</v>
      </c>
      <c r="U291" s="9" t="s">
        <v>23</v>
      </c>
    </row>
    <row r="292" spans="1:21" ht="12.75">
      <c r="A292" s="11" t="s">
        <v>55</v>
      </c>
      <c r="C292" s="18" t="s">
        <v>153</v>
      </c>
      <c r="D292" t="s">
        <v>32</v>
      </c>
      <c r="E292">
        <v>18185</v>
      </c>
      <c r="F292" s="5">
        <f t="shared" si="21"/>
        <v>181.85</v>
      </c>
      <c r="G292">
        <v>325</v>
      </c>
      <c r="H292" s="6">
        <f t="shared" si="22"/>
        <v>3.25</v>
      </c>
      <c r="I292">
        <v>860</v>
      </c>
      <c r="J292" s="7">
        <f t="shared" si="23"/>
        <v>0.86</v>
      </c>
      <c r="K292">
        <v>53842</v>
      </c>
      <c r="L292" s="8">
        <f t="shared" si="24"/>
        <v>538.42</v>
      </c>
      <c r="M292">
        <v>54376</v>
      </c>
      <c r="N292" s="8">
        <f t="shared" si="20"/>
        <v>543.76</v>
      </c>
      <c r="O292">
        <v>2005</v>
      </c>
      <c r="P292">
        <v>1</v>
      </c>
      <c r="Q292">
        <v>1012005</v>
      </c>
      <c r="R292" s="8">
        <f>+N292*1.226</f>
        <v>666.64976</v>
      </c>
      <c r="S292" s="9" t="s">
        <v>23</v>
      </c>
      <c r="T292" s="9" t="s">
        <v>23</v>
      </c>
      <c r="U292" s="9" t="s">
        <v>23</v>
      </c>
    </row>
    <row r="293" spans="1:21" ht="12.75">
      <c r="A293" s="11" t="s">
        <v>55</v>
      </c>
      <c r="C293" s="18" t="s">
        <v>153</v>
      </c>
      <c r="D293" t="s">
        <v>33</v>
      </c>
      <c r="E293">
        <v>100</v>
      </c>
      <c r="F293" s="5">
        <f t="shared" si="21"/>
        <v>1</v>
      </c>
      <c r="G293">
        <v>100</v>
      </c>
      <c r="H293" s="6">
        <f t="shared" si="22"/>
        <v>1</v>
      </c>
      <c r="I293">
        <v>860</v>
      </c>
      <c r="J293" s="7">
        <f t="shared" si="23"/>
        <v>0.86</v>
      </c>
      <c r="K293">
        <v>700</v>
      </c>
      <c r="L293" s="8">
        <f t="shared" si="24"/>
        <v>7</v>
      </c>
      <c r="M293">
        <v>1050</v>
      </c>
      <c r="N293" s="8">
        <f t="shared" si="20"/>
        <v>10.5</v>
      </c>
      <c r="O293">
        <v>2005</v>
      </c>
      <c r="P293">
        <v>1</v>
      </c>
      <c r="Q293">
        <v>1012005</v>
      </c>
      <c r="R293" s="8" t="s">
        <v>23</v>
      </c>
      <c r="S293" s="9">
        <v>10.5</v>
      </c>
      <c r="T293" s="9" t="s">
        <v>23</v>
      </c>
      <c r="U293" s="9" t="s">
        <v>23</v>
      </c>
    </row>
    <row r="294" spans="1:21" ht="12.75">
      <c r="A294" s="11" t="s">
        <v>55</v>
      </c>
      <c r="C294" s="18" t="s">
        <v>153</v>
      </c>
      <c r="D294" t="s">
        <v>34</v>
      </c>
      <c r="E294">
        <v>100</v>
      </c>
      <c r="F294" s="5">
        <f t="shared" si="21"/>
        <v>1</v>
      </c>
      <c r="G294">
        <v>100</v>
      </c>
      <c r="H294" s="6">
        <f t="shared" si="22"/>
        <v>1</v>
      </c>
      <c r="I294">
        <v>860</v>
      </c>
      <c r="J294" s="7">
        <f t="shared" si="23"/>
        <v>0.86</v>
      </c>
      <c r="K294">
        <v>1867</v>
      </c>
      <c r="L294" s="8">
        <f t="shared" si="24"/>
        <v>18.67</v>
      </c>
      <c r="M294">
        <v>2801</v>
      </c>
      <c r="N294" s="8">
        <f t="shared" si="20"/>
        <v>28.01</v>
      </c>
      <c r="O294">
        <v>2005</v>
      </c>
      <c r="P294">
        <v>1</v>
      </c>
      <c r="Q294">
        <v>1012005</v>
      </c>
      <c r="R294" s="8" t="s">
        <v>23</v>
      </c>
      <c r="S294" s="9">
        <v>28.01</v>
      </c>
      <c r="T294" s="9" t="s">
        <v>23</v>
      </c>
      <c r="U294" s="9" t="s">
        <v>23</v>
      </c>
    </row>
    <row r="295" spans="1:21" ht="12.75">
      <c r="A295" s="11" t="s">
        <v>55</v>
      </c>
      <c r="C295" s="18" t="s">
        <v>153</v>
      </c>
      <c r="D295" t="s">
        <v>35</v>
      </c>
      <c r="E295">
        <v>18185</v>
      </c>
      <c r="F295" s="5">
        <f t="shared" si="21"/>
        <v>181.85</v>
      </c>
      <c r="G295">
        <v>160</v>
      </c>
      <c r="H295" s="6">
        <f t="shared" si="22"/>
        <v>1.6</v>
      </c>
      <c r="I295">
        <v>860</v>
      </c>
      <c r="J295" s="7">
        <f t="shared" si="23"/>
        <v>0.86</v>
      </c>
      <c r="K295">
        <v>26507</v>
      </c>
      <c r="L295" s="8">
        <f t="shared" si="24"/>
        <v>265.07</v>
      </c>
      <c r="M295">
        <v>26769</v>
      </c>
      <c r="N295" s="8">
        <f t="shared" si="20"/>
        <v>267.69</v>
      </c>
      <c r="O295">
        <v>2005</v>
      </c>
      <c r="P295">
        <v>1</v>
      </c>
      <c r="Q295">
        <v>1012005</v>
      </c>
      <c r="R295" s="8">
        <f>+N295*1.226</f>
        <v>328.18793999999997</v>
      </c>
      <c r="S295" s="19" t="s">
        <v>23</v>
      </c>
      <c r="T295" s="9" t="s">
        <v>23</v>
      </c>
      <c r="U295" s="9" t="s">
        <v>23</v>
      </c>
    </row>
    <row r="296" spans="1:21" ht="12.75">
      <c r="A296" s="11" t="s">
        <v>55</v>
      </c>
      <c r="C296" s="18" t="s">
        <v>153</v>
      </c>
      <c r="D296" t="s">
        <v>36</v>
      </c>
      <c r="E296">
        <v>18185</v>
      </c>
      <c r="F296" s="5">
        <f t="shared" si="21"/>
        <v>181.85</v>
      </c>
      <c r="G296">
        <v>100</v>
      </c>
      <c r="H296" s="6">
        <f t="shared" si="22"/>
        <v>1</v>
      </c>
      <c r="I296">
        <v>860</v>
      </c>
      <c r="J296" s="7">
        <f t="shared" si="23"/>
        <v>0.86</v>
      </c>
      <c r="K296">
        <v>16567</v>
      </c>
      <c r="L296" s="8">
        <f t="shared" si="24"/>
        <v>165.67</v>
      </c>
      <c r="M296">
        <v>16731</v>
      </c>
      <c r="N296" s="8">
        <f t="shared" si="20"/>
        <v>167.31</v>
      </c>
      <c r="O296">
        <v>2005</v>
      </c>
      <c r="P296">
        <v>1</v>
      </c>
      <c r="Q296">
        <v>1012005</v>
      </c>
      <c r="R296" s="8">
        <f>+N296*1.226</f>
        <v>205.12206</v>
      </c>
      <c r="S296" s="19" t="s">
        <v>23</v>
      </c>
      <c r="T296" s="9" t="s">
        <v>23</v>
      </c>
      <c r="U296" s="9" t="s">
        <v>23</v>
      </c>
    </row>
    <row r="297" spans="1:21" ht="12.75">
      <c r="A297" s="13" t="s">
        <v>102</v>
      </c>
      <c r="C297" s="17"/>
      <c r="F297" s="5"/>
      <c r="H297" s="6"/>
      <c r="J297" s="7"/>
      <c r="L297" s="8"/>
      <c r="N297" s="8"/>
      <c r="R297" s="11"/>
      <c r="S297" s="9"/>
      <c r="T297" s="9"/>
      <c r="U297" s="9"/>
    </row>
    <row r="298" spans="1:21" ht="12.75">
      <c r="A298" s="11" t="s">
        <v>56</v>
      </c>
      <c r="C298" s="18" t="s">
        <v>159</v>
      </c>
      <c r="D298" t="s">
        <v>22</v>
      </c>
      <c r="E298">
        <v>100</v>
      </c>
      <c r="F298" s="5">
        <f t="shared" si="21"/>
        <v>1</v>
      </c>
      <c r="G298">
        <v>100</v>
      </c>
      <c r="H298" s="6">
        <f t="shared" si="22"/>
        <v>1</v>
      </c>
      <c r="I298">
        <v>971</v>
      </c>
      <c r="J298" s="7">
        <f t="shared" si="23"/>
        <v>0.971</v>
      </c>
      <c r="K298">
        <v>590</v>
      </c>
      <c r="L298" s="8">
        <f t="shared" si="24"/>
        <v>5.9</v>
      </c>
      <c r="M298">
        <v>596</v>
      </c>
      <c r="N298" s="8">
        <f t="shared" si="20"/>
        <v>5.96</v>
      </c>
      <c r="O298">
        <v>2005</v>
      </c>
      <c r="P298">
        <v>1</v>
      </c>
      <c r="Q298">
        <v>1012005</v>
      </c>
      <c r="R298" s="11" t="s">
        <v>23</v>
      </c>
      <c r="S298" s="8">
        <f>+M298*0.015</f>
        <v>8.94</v>
      </c>
      <c r="T298" s="8">
        <f>+(K298*1.25)/100</f>
        <v>7.375</v>
      </c>
      <c r="U298" s="8">
        <f>+(M298*1.25)/100</f>
        <v>7.45</v>
      </c>
    </row>
    <row r="299" spans="1:21" ht="12.75">
      <c r="A299" s="11" t="s">
        <v>56</v>
      </c>
      <c r="C299" s="18" t="s">
        <v>159</v>
      </c>
      <c r="D299" t="s">
        <v>24</v>
      </c>
      <c r="E299">
        <v>18185</v>
      </c>
      <c r="F299" s="5">
        <f t="shared" si="21"/>
        <v>181.85</v>
      </c>
      <c r="G299">
        <v>120</v>
      </c>
      <c r="H299" s="6">
        <f t="shared" si="22"/>
        <v>1.2</v>
      </c>
      <c r="I299">
        <v>971</v>
      </c>
      <c r="J299" s="7">
        <f t="shared" si="23"/>
        <v>0.971</v>
      </c>
      <c r="K299">
        <v>21593</v>
      </c>
      <c r="L299" s="8">
        <f t="shared" si="24"/>
        <v>215.93</v>
      </c>
      <c r="M299">
        <v>21807</v>
      </c>
      <c r="N299" s="8">
        <f t="shared" si="20"/>
        <v>218.07</v>
      </c>
      <c r="O299">
        <v>2005</v>
      </c>
      <c r="P299">
        <v>1</v>
      </c>
      <c r="Q299">
        <v>1012005</v>
      </c>
      <c r="R299" s="8">
        <f>+N299*1.226</f>
        <v>267.35382</v>
      </c>
      <c r="S299" s="9" t="s">
        <v>23</v>
      </c>
      <c r="T299" s="9" t="s">
        <v>23</v>
      </c>
      <c r="U299" s="9" t="s">
        <v>23</v>
      </c>
    </row>
    <row r="300" spans="1:21" ht="12.75">
      <c r="A300" s="11" t="s">
        <v>56</v>
      </c>
      <c r="C300" s="18" t="s">
        <v>159</v>
      </c>
      <c r="D300" t="s">
        <v>25</v>
      </c>
      <c r="E300">
        <v>18185</v>
      </c>
      <c r="F300" s="5">
        <f t="shared" si="21"/>
        <v>181.85</v>
      </c>
      <c r="G300">
        <v>190</v>
      </c>
      <c r="H300" s="6">
        <f t="shared" si="22"/>
        <v>1.9</v>
      </c>
      <c r="I300">
        <v>971</v>
      </c>
      <c r="J300" s="7">
        <f t="shared" si="23"/>
        <v>0.971</v>
      </c>
      <c r="K300">
        <v>34189</v>
      </c>
      <c r="L300" s="8">
        <f t="shared" si="24"/>
        <v>341.89</v>
      </c>
      <c r="M300">
        <v>34527</v>
      </c>
      <c r="N300" s="8">
        <f t="shared" si="20"/>
        <v>345.27</v>
      </c>
      <c r="O300">
        <v>2005</v>
      </c>
      <c r="P300">
        <v>1</v>
      </c>
      <c r="Q300">
        <v>1012005</v>
      </c>
      <c r="R300" s="8">
        <f>+N300*1.226</f>
        <v>423.30102</v>
      </c>
      <c r="S300" s="9" t="s">
        <v>23</v>
      </c>
      <c r="T300" s="9" t="s">
        <v>23</v>
      </c>
      <c r="U300" s="9" t="s">
        <v>23</v>
      </c>
    </row>
    <row r="301" spans="1:21" ht="12.75">
      <c r="A301" s="11" t="s">
        <v>56</v>
      </c>
      <c r="C301" s="18" t="s">
        <v>159</v>
      </c>
      <c r="D301" t="s">
        <v>26</v>
      </c>
      <c r="E301">
        <v>18185</v>
      </c>
      <c r="F301" s="5">
        <f t="shared" si="21"/>
        <v>181.85</v>
      </c>
      <c r="G301">
        <v>100</v>
      </c>
      <c r="H301" s="6">
        <f t="shared" si="22"/>
        <v>1</v>
      </c>
      <c r="I301">
        <v>971</v>
      </c>
      <c r="J301" s="7">
        <f t="shared" si="23"/>
        <v>0.971</v>
      </c>
      <c r="K301">
        <v>17994</v>
      </c>
      <c r="L301" s="8">
        <f t="shared" si="24"/>
        <v>179.94</v>
      </c>
      <c r="M301">
        <v>18172</v>
      </c>
      <c r="N301" s="8">
        <f t="shared" si="20"/>
        <v>181.72</v>
      </c>
      <c r="O301">
        <v>2005</v>
      </c>
      <c r="P301">
        <v>1</v>
      </c>
      <c r="Q301">
        <v>1012005</v>
      </c>
      <c r="R301" s="8">
        <f>+N301*1.226</f>
        <v>222.78871999999998</v>
      </c>
      <c r="S301" s="9" t="s">
        <v>23</v>
      </c>
      <c r="T301" s="9" t="s">
        <v>23</v>
      </c>
      <c r="U301" s="9" t="s">
        <v>23</v>
      </c>
    </row>
    <row r="302" spans="1:21" ht="12.75">
      <c r="A302" s="11" t="s">
        <v>56</v>
      </c>
      <c r="C302" s="18" t="s">
        <v>159</v>
      </c>
      <c r="D302" t="s">
        <v>27</v>
      </c>
      <c r="E302">
        <v>18185</v>
      </c>
      <c r="F302" s="5">
        <f t="shared" si="21"/>
        <v>181.85</v>
      </c>
      <c r="G302">
        <v>160</v>
      </c>
      <c r="H302" s="6">
        <f t="shared" si="22"/>
        <v>1.6</v>
      </c>
      <c r="I302">
        <v>971</v>
      </c>
      <c r="J302" s="7">
        <f t="shared" si="23"/>
        <v>0.971</v>
      </c>
      <c r="K302">
        <v>28790</v>
      </c>
      <c r="L302" s="8">
        <f t="shared" si="24"/>
        <v>287.9</v>
      </c>
      <c r="M302">
        <v>29075</v>
      </c>
      <c r="N302" s="8">
        <f t="shared" si="20"/>
        <v>290.75</v>
      </c>
      <c r="O302">
        <v>2005</v>
      </c>
      <c r="P302">
        <v>1</v>
      </c>
      <c r="Q302">
        <v>1012005</v>
      </c>
      <c r="R302" s="8">
        <f>+N302*1.226</f>
        <v>356.4595</v>
      </c>
      <c r="S302" s="9" t="s">
        <v>23</v>
      </c>
      <c r="T302" s="9" t="s">
        <v>23</v>
      </c>
      <c r="U302" s="9" t="s">
        <v>23</v>
      </c>
    </row>
    <row r="303" spans="1:21" ht="12.75">
      <c r="A303" s="11" t="s">
        <v>56</v>
      </c>
      <c r="C303" s="18" t="s">
        <v>159</v>
      </c>
      <c r="D303" t="s">
        <v>28</v>
      </c>
      <c r="E303">
        <v>100</v>
      </c>
      <c r="F303" s="5">
        <f t="shared" si="21"/>
        <v>1</v>
      </c>
      <c r="G303">
        <v>246795</v>
      </c>
      <c r="H303" s="6">
        <f t="shared" si="22"/>
        <v>2467.95</v>
      </c>
      <c r="I303">
        <v>971</v>
      </c>
      <c r="J303" s="7">
        <f t="shared" si="23"/>
        <v>0.971</v>
      </c>
      <c r="K303">
        <v>243216</v>
      </c>
      <c r="L303" s="8">
        <f t="shared" si="24"/>
        <v>2432.16</v>
      </c>
      <c r="M303">
        <v>364825</v>
      </c>
      <c r="N303" s="8">
        <f t="shared" si="20"/>
        <v>3648.25</v>
      </c>
      <c r="O303">
        <v>2005</v>
      </c>
      <c r="P303">
        <v>1</v>
      </c>
      <c r="Q303">
        <v>1012005</v>
      </c>
      <c r="R303" s="11" t="s">
        <v>23</v>
      </c>
      <c r="S303" s="9">
        <f>VALUE(N303)</f>
        <v>3648.25</v>
      </c>
      <c r="T303" s="9" t="s">
        <v>23</v>
      </c>
      <c r="U303" s="9" t="s">
        <v>23</v>
      </c>
    </row>
    <row r="304" spans="1:21" ht="12.75">
      <c r="A304" s="11" t="s">
        <v>56</v>
      </c>
      <c r="C304" s="18" t="s">
        <v>159</v>
      </c>
      <c r="D304" t="s">
        <v>29</v>
      </c>
      <c r="E304">
        <v>100</v>
      </c>
      <c r="F304" s="5">
        <f t="shared" si="21"/>
        <v>1</v>
      </c>
      <c r="G304">
        <v>286935</v>
      </c>
      <c r="H304" s="6">
        <f t="shared" si="22"/>
        <v>2869.35</v>
      </c>
      <c r="I304">
        <v>971</v>
      </c>
      <c r="J304" s="7">
        <f t="shared" si="23"/>
        <v>0.971</v>
      </c>
      <c r="K304">
        <v>282774</v>
      </c>
      <c r="L304" s="8">
        <f t="shared" si="24"/>
        <v>2827.74</v>
      </c>
      <c r="M304">
        <v>424162</v>
      </c>
      <c r="N304" s="8">
        <f t="shared" si="20"/>
        <v>4241.62</v>
      </c>
      <c r="O304">
        <v>2005</v>
      </c>
      <c r="P304">
        <v>1</v>
      </c>
      <c r="Q304">
        <v>1012005</v>
      </c>
      <c r="R304" s="11" t="s">
        <v>23</v>
      </c>
      <c r="S304" s="9">
        <f>VALUE(N304)</f>
        <v>4241.62</v>
      </c>
      <c r="T304" s="9" t="s">
        <v>23</v>
      </c>
      <c r="U304" s="9" t="s">
        <v>23</v>
      </c>
    </row>
    <row r="305" spans="1:21" ht="12.75">
      <c r="A305" s="11" t="s">
        <v>56</v>
      </c>
      <c r="C305" s="18" t="s">
        <v>159</v>
      </c>
      <c r="D305" t="s">
        <v>30</v>
      </c>
      <c r="E305">
        <v>18185</v>
      </c>
      <c r="F305" s="5">
        <f t="shared" si="21"/>
        <v>181.85</v>
      </c>
      <c r="G305">
        <v>175</v>
      </c>
      <c r="H305" s="6">
        <f t="shared" si="22"/>
        <v>1.75</v>
      </c>
      <c r="I305">
        <v>971</v>
      </c>
      <c r="J305" s="7">
        <f t="shared" si="23"/>
        <v>0.971</v>
      </c>
      <c r="K305">
        <v>31490</v>
      </c>
      <c r="L305" s="8">
        <f t="shared" si="24"/>
        <v>314.9</v>
      </c>
      <c r="M305">
        <v>31801</v>
      </c>
      <c r="N305" s="8">
        <f t="shared" si="20"/>
        <v>318.01</v>
      </c>
      <c r="O305">
        <v>2005</v>
      </c>
      <c r="P305">
        <v>1</v>
      </c>
      <c r="Q305">
        <v>1012005</v>
      </c>
      <c r="R305" s="11" t="s">
        <v>23</v>
      </c>
      <c r="S305" s="9" t="s">
        <v>23</v>
      </c>
      <c r="T305" s="9" t="s">
        <v>23</v>
      </c>
      <c r="U305" s="9" t="s">
        <v>23</v>
      </c>
    </row>
    <row r="306" spans="1:21" ht="12.75">
      <c r="A306" s="11" t="s">
        <v>56</v>
      </c>
      <c r="C306" s="18" t="s">
        <v>159</v>
      </c>
      <c r="D306" t="s">
        <v>31</v>
      </c>
      <c r="E306">
        <v>18185</v>
      </c>
      <c r="F306" s="5">
        <f t="shared" si="21"/>
        <v>181.85</v>
      </c>
      <c r="G306">
        <v>275</v>
      </c>
      <c r="H306" s="6">
        <f t="shared" si="22"/>
        <v>2.75</v>
      </c>
      <c r="I306">
        <v>971</v>
      </c>
      <c r="J306" s="7">
        <f t="shared" si="23"/>
        <v>0.971</v>
      </c>
      <c r="K306">
        <v>49484</v>
      </c>
      <c r="L306" s="8">
        <f t="shared" si="24"/>
        <v>494.84</v>
      </c>
      <c r="M306">
        <v>49973</v>
      </c>
      <c r="N306" s="8">
        <f t="shared" si="20"/>
        <v>499.73</v>
      </c>
      <c r="O306">
        <v>2005</v>
      </c>
      <c r="P306">
        <v>1</v>
      </c>
      <c r="Q306">
        <v>1012005</v>
      </c>
      <c r="R306" s="8">
        <f>+N306*1.226</f>
        <v>612.66898</v>
      </c>
      <c r="S306" s="9" t="s">
        <v>23</v>
      </c>
      <c r="T306" s="9" t="s">
        <v>23</v>
      </c>
      <c r="U306" s="9" t="s">
        <v>23</v>
      </c>
    </row>
    <row r="307" spans="1:21" ht="12.75">
      <c r="A307" s="11" t="s">
        <v>56</v>
      </c>
      <c r="C307" s="18" t="s">
        <v>159</v>
      </c>
      <c r="D307" t="s">
        <v>32</v>
      </c>
      <c r="E307">
        <v>18185</v>
      </c>
      <c r="F307" s="5">
        <f t="shared" si="21"/>
        <v>181.85</v>
      </c>
      <c r="G307">
        <v>325</v>
      </c>
      <c r="H307" s="6">
        <f t="shared" si="22"/>
        <v>3.25</v>
      </c>
      <c r="I307">
        <v>971</v>
      </c>
      <c r="J307" s="7">
        <f t="shared" si="23"/>
        <v>0.971</v>
      </c>
      <c r="K307">
        <v>58481</v>
      </c>
      <c r="L307" s="8">
        <f t="shared" si="24"/>
        <v>584.81</v>
      </c>
      <c r="M307">
        <v>59060</v>
      </c>
      <c r="N307" s="8">
        <f t="shared" si="20"/>
        <v>590.6</v>
      </c>
      <c r="O307">
        <v>2005</v>
      </c>
      <c r="P307">
        <v>1</v>
      </c>
      <c r="Q307">
        <v>1012005</v>
      </c>
      <c r="R307" s="8">
        <f>+N307*1.226</f>
        <v>724.0756</v>
      </c>
      <c r="S307" s="9" t="s">
        <v>23</v>
      </c>
      <c r="T307" s="9" t="s">
        <v>23</v>
      </c>
      <c r="U307" s="9" t="s">
        <v>23</v>
      </c>
    </row>
    <row r="308" spans="1:21" ht="12.75">
      <c r="A308" s="11" t="s">
        <v>56</v>
      </c>
      <c r="C308" s="18" t="s">
        <v>159</v>
      </c>
      <c r="D308" t="s">
        <v>33</v>
      </c>
      <c r="E308">
        <v>100</v>
      </c>
      <c r="F308" s="5">
        <f t="shared" si="21"/>
        <v>1</v>
      </c>
      <c r="G308">
        <v>100</v>
      </c>
      <c r="H308" s="6">
        <f t="shared" si="22"/>
        <v>1</v>
      </c>
      <c r="I308">
        <v>971</v>
      </c>
      <c r="J308" s="7">
        <f t="shared" si="23"/>
        <v>0.971</v>
      </c>
      <c r="K308">
        <v>700</v>
      </c>
      <c r="L308" s="8">
        <f t="shared" si="24"/>
        <v>7</v>
      </c>
      <c r="M308">
        <v>1050</v>
      </c>
      <c r="N308" s="8">
        <f t="shared" si="20"/>
        <v>10.5</v>
      </c>
      <c r="O308">
        <v>2005</v>
      </c>
      <c r="P308">
        <v>1</v>
      </c>
      <c r="Q308">
        <v>1012005</v>
      </c>
      <c r="R308" s="8" t="s">
        <v>23</v>
      </c>
      <c r="S308" s="9">
        <v>10.5</v>
      </c>
      <c r="T308" s="9" t="s">
        <v>23</v>
      </c>
      <c r="U308" s="9" t="s">
        <v>23</v>
      </c>
    </row>
    <row r="309" spans="1:21" ht="12.75">
      <c r="A309" s="11" t="s">
        <v>56</v>
      </c>
      <c r="C309" s="18" t="s">
        <v>159</v>
      </c>
      <c r="D309" t="s">
        <v>34</v>
      </c>
      <c r="E309">
        <v>100</v>
      </c>
      <c r="F309" s="5">
        <f t="shared" si="21"/>
        <v>1</v>
      </c>
      <c r="G309">
        <v>100</v>
      </c>
      <c r="H309" s="6">
        <f t="shared" si="22"/>
        <v>1</v>
      </c>
      <c r="I309">
        <v>971</v>
      </c>
      <c r="J309" s="7">
        <f t="shared" si="23"/>
        <v>0.971</v>
      </c>
      <c r="K309">
        <v>1867</v>
      </c>
      <c r="L309" s="8">
        <f t="shared" si="24"/>
        <v>18.67</v>
      </c>
      <c r="M309">
        <v>2801</v>
      </c>
      <c r="N309" s="8">
        <f t="shared" si="20"/>
        <v>28.01</v>
      </c>
      <c r="O309">
        <v>2005</v>
      </c>
      <c r="P309">
        <v>1</v>
      </c>
      <c r="Q309">
        <v>1012005</v>
      </c>
      <c r="R309" s="8" t="s">
        <v>23</v>
      </c>
      <c r="S309" s="9">
        <v>28.01</v>
      </c>
      <c r="T309" s="9" t="s">
        <v>23</v>
      </c>
      <c r="U309" s="9" t="s">
        <v>23</v>
      </c>
    </row>
    <row r="310" spans="1:21" ht="12.75">
      <c r="A310" s="11" t="s">
        <v>56</v>
      </c>
      <c r="C310" s="18" t="s">
        <v>159</v>
      </c>
      <c r="D310" t="s">
        <v>35</v>
      </c>
      <c r="E310">
        <v>18185</v>
      </c>
      <c r="F310" s="5">
        <f t="shared" si="21"/>
        <v>181.85</v>
      </c>
      <c r="G310">
        <v>160</v>
      </c>
      <c r="H310" s="6">
        <f t="shared" si="22"/>
        <v>1.6</v>
      </c>
      <c r="I310">
        <v>971</v>
      </c>
      <c r="J310" s="7">
        <f t="shared" si="23"/>
        <v>0.971</v>
      </c>
      <c r="K310">
        <v>28790</v>
      </c>
      <c r="L310" s="8">
        <f t="shared" si="24"/>
        <v>287.9</v>
      </c>
      <c r="M310">
        <v>29075</v>
      </c>
      <c r="N310" s="8">
        <f t="shared" si="20"/>
        <v>290.75</v>
      </c>
      <c r="O310">
        <v>2005</v>
      </c>
      <c r="P310">
        <v>1</v>
      </c>
      <c r="Q310">
        <v>1012005</v>
      </c>
      <c r="R310" s="8">
        <f>+N310*1.226</f>
        <v>356.4595</v>
      </c>
      <c r="S310" s="19" t="s">
        <v>23</v>
      </c>
      <c r="T310" s="9" t="s">
        <v>23</v>
      </c>
      <c r="U310" s="9" t="s">
        <v>23</v>
      </c>
    </row>
    <row r="311" spans="1:21" ht="12.75">
      <c r="A311" s="11" t="s">
        <v>56</v>
      </c>
      <c r="C311" s="18" t="s">
        <v>159</v>
      </c>
      <c r="D311" t="s">
        <v>36</v>
      </c>
      <c r="E311">
        <v>18185</v>
      </c>
      <c r="F311" s="5">
        <f t="shared" si="21"/>
        <v>181.85</v>
      </c>
      <c r="G311">
        <v>100</v>
      </c>
      <c r="H311" s="6">
        <f t="shared" si="22"/>
        <v>1</v>
      </c>
      <c r="I311">
        <v>971</v>
      </c>
      <c r="J311" s="7">
        <f t="shared" si="23"/>
        <v>0.971</v>
      </c>
      <c r="K311">
        <v>17994</v>
      </c>
      <c r="L311" s="8">
        <f t="shared" si="24"/>
        <v>179.94</v>
      </c>
      <c r="M311">
        <v>18172</v>
      </c>
      <c r="N311" s="8">
        <f t="shared" si="20"/>
        <v>181.72</v>
      </c>
      <c r="O311">
        <v>2005</v>
      </c>
      <c r="P311">
        <v>1</v>
      </c>
      <c r="Q311">
        <v>1012005</v>
      </c>
      <c r="R311" s="8">
        <f>+N311*1.226</f>
        <v>222.78871999999998</v>
      </c>
      <c r="S311" s="19" t="s">
        <v>23</v>
      </c>
      <c r="T311" s="9" t="s">
        <v>23</v>
      </c>
      <c r="U311" s="9" t="s">
        <v>23</v>
      </c>
    </row>
    <row r="312" spans="1:21" ht="12.75">
      <c r="A312" s="11" t="s">
        <v>56</v>
      </c>
      <c r="C312" s="18" t="s">
        <v>158</v>
      </c>
      <c r="D312" t="s">
        <v>22</v>
      </c>
      <c r="E312">
        <v>100</v>
      </c>
      <c r="F312" s="5">
        <f t="shared" si="21"/>
        <v>1</v>
      </c>
      <c r="G312">
        <v>100</v>
      </c>
      <c r="H312" s="6">
        <f t="shared" si="22"/>
        <v>1</v>
      </c>
      <c r="I312">
        <v>887</v>
      </c>
      <c r="J312" s="7">
        <f t="shared" si="23"/>
        <v>0.887</v>
      </c>
      <c r="K312">
        <v>590</v>
      </c>
      <c r="L312" s="8">
        <f t="shared" si="24"/>
        <v>5.9</v>
      </c>
      <c r="M312">
        <v>596</v>
      </c>
      <c r="N312" s="8">
        <f t="shared" si="20"/>
        <v>5.96</v>
      </c>
      <c r="O312">
        <v>2005</v>
      </c>
      <c r="P312">
        <v>1</v>
      </c>
      <c r="Q312">
        <v>1012005</v>
      </c>
      <c r="R312" s="11" t="s">
        <v>23</v>
      </c>
      <c r="S312" s="8">
        <f>+M312*0.015</f>
        <v>8.94</v>
      </c>
      <c r="T312" s="8">
        <f>+(K312*1.25)/100</f>
        <v>7.375</v>
      </c>
      <c r="U312" s="8">
        <f>+(M312*1.25)/100</f>
        <v>7.45</v>
      </c>
    </row>
    <row r="313" spans="1:21" ht="12.75">
      <c r="A313" s="11" t="s">
        <v>56</v>
      </c>
      <c r="C313" s="18" t="s">
        <v>158</v>
      </c>
      <c r="D313" t="s">
        <v>24</v>
      </c>
      <c r="E313">
        <v>18185</v>
      </c>
      <c r="F313" s="5">
        <f t="shared" si="21"/>
        <v>181.85</v>
      </c>
      <c r="G313">
        <v>120</v>
      </c>
      <c r="H313" s="6">
        <f t="shared" si="22"/>
        <v>1.2</v>
      </c>
      <c r="I313">
        <v>887</v>
      </c>
      <c r="J313" s="7">
        <f t="shared" si="23"/>
        <v>0.887</v>
      </c>
      <c r="K313">
        <v>20297</v>
      </c>
      <c r="L313" s="8">
        <f t="shared" si="24"/>
        <v>202.97</v>
      </c>
      <c r="M313">
        <v>20498</v>
      </c>
      <c r="N313" s="8">
        <f t="shared" si="20"/>
        <v>204.98</v>
      </c>
      <c r="O313">
        <v>2005</v>
      </c>
      <c r="P313">
        <v>1</v>
      </c>
      <c r="Q313">
        <v>1012005</v>
      </c>
      <c r="R313" s="8">
        <f>+N313*1.226</f>
        <v>251.30548</v>
      </c>
      <c r="S313" s="9" t="s">
        <v>23</v>
      </c>
      <c r="T313" s="9" t="s">
        <v>23</v>
      </c>
      <c r="U313" s="9" t="s">
        <v>23</v>
      </c>
    </row>
    <row r="314" spans="1:21" ht="12.75">
      <c r="A314" s="11" t="s">
        <v>56</v>
      </c>
      <c r="C314" s="18" t="s">
        <v>158</v>
      </c>
      <c r="D314" t="s">
        <v>25</v>
      </c>
      <c r="E314">
        <v>18185</v>
      </c>
      <c r="F314" s="5">
        <f t="shared" si="21"/>
        <v>181.85</v>
      </c>
      <c r="G314">
        <v>190</v>
      </c>
      <c r="H314" s="6">
        <f t="shared" si="22"/>
        <v>1.9</v>
      </c>
      <c r="I314">
        <v>887</v>
      </c>
      <c r="J314" s="7">
        <f t="shared" si="23"/>
        <v>0.887</v>
      </c>
      <c r="K314">
        <v>32137</v>
      </c>
      <c r="L314" s="8">
        <f t="shared" si="24"/>
        <v>321.37</v>
      </c>
      <c r="M314">
        <v>32455</v>
      </c>
      <c r="N314" s="8">
        <f t="shared" si="20"/>
        <v>324.55</v>
      </c>
      <c r="O314">
        <v>2005</v>
      </c>
      <c r="P314">
        <v>1</v>
      </c>
      <c r="Q314">
        <v>1012005</v>
      </c>
      <c r="R314" s="8">
        <f>+N314*1.226</f>
        <v>397.8983</v>
      </c>
      <c r="S314" s="9" t="s">
        <v>23</v>
      </c>
      <c r="T314" s="9" t="s">
        <v>23</v>
      </c>
      <c r="U314" s="9" t="s">
        <v>23</v>
      </c>
    </row>
    <row r="315" spans="1:21" ht="12.75">
      <c r="A315" s="11" t="s">
        <v>56</v>
      </c>
      <c r="C315" s="18" t="s">
        <v>158</v>
      </c>
      <c r="D315" t="s">
        <v>26</v>
      </c>
      <c r="E315">
        <v>18185</v>
      </c>
      <c r="F315" s="5">
        <f t="shared" si="21"/>
        <v>181.85</v>
      </c>
      <c r="G315">
        <v>100</v>
      </c>
      <c r="H315" s="6">
        <f t="shared" si="22"/>
        <v>1</v>
      </c>
      <c r="I315">
        <v>887</v>
      </c>
      <c r="J315" s="7">
        <f t="shared" si="23"/>
        <v>0.887</v>
      </c>
      <c r="K315">
        <v>16914</v>
      </c>
      <c r="L315" s="8">
        <f t="shared" si="24"/>
        <v>169.14</v>
      </c>
      <c r="M315">
        <v>17081</v>
      </c>
      <c r="N315" s="8">
        <f t="shared" si="20"/>
        <v>170.81</v>
      </c>
      <c r="O315">
        <v>2005</v>
      </c>
      <c r="P315">
        <v>1</v>
      </c>
      <c r="Q315">
        <v>1012005</v>
      </c>
      <c r="R315" s="8">
        <f>+N315*1.226</f>
        <v>209.41306</v>
      </c>
      <c r="S315" s="9" t="s">
        <v>23</v>
      </c>
      <c r="T315" s="9" t="s">
        <v>23</v>
      </c>
      <c r="U315" s="9" t="s">
        <v>23</v>
      </c>
    </row>
    <row r="316" spans="1:21" ht="12.75">
      <c r="A316" s="11" t="s">
        <v>56</v>
      </c>
      <c r="C316" s="18" t="s">
        <v>158</v>
      </c>
      <c r="D316" t="s">
        <v>27</v>
      </c>
      <c r="E316">
        <v>18185</v>
      </c>
      <c r="F316" s="5">
        <f t="shared" si="21"/>
        <v>181.85</v>
      </c>
      <c r="G316">
        <v>160</v>
      </c>
      <c r="H316" s="6">
        <f t="shared" si="22"/>
        <v>1.6</v>
      </c>
      <c r="I316">
        <v>887</v>
      </c>
      <c r="J316" s="7">
        <f t="shared" si="23"/>
        <v>0.887</v>
      </c>
      <c r="K316">
        <v>27062</v>
      </c>
      <c r="L316" s="8">
        <f t="shared" si="24"/>
        <v>270.62</v>
      </c>
      <c r="M316">
        <v>27330</v>
      </c>
      <c r="N316" s="8">
        <f t="shared" si="20"/>
        <v>273.3</v>
      </c>
      <c r="O316">
        <v>2005</v>
      </c>
      <c r="P316">
        <v>1</v>
      </c>
      <c r="Q316">
        <v>1012005</v>
      </c>
      <c r="R316" s="8">
        <f>+N316*1.226</f>
        <v>335.0658</v>
      </c>
      <c r="S316" s="9" t="s">
        <v>23</v>
      </c>
      <c r="T316" s="9" t="s">
        <v>23</v>
      </c>
      <c r="U316" s="9" t="s">
        <v>23</v>
      </c>
    </row>
    <row r="317" spans="1:21" ht="12.75">
      <c r="A317" s="11" t="s">
        <v>56</v>
      </c>
      <c r="C317" s="18" t="s">
        <v>158</v>
      </c>
      <c r="D317" t="s">
        <v>28</v>
      </c>
      <c r="E317">
        <v>100</v>
      </c>
      <c r="F317" s="5">
        <f t="shared" si="21"/>
        <v>1</v>
      </c>
      <c r="G317">
        <v>246795</v>
      </c>
      <c r="H317" s="6">
        <f t="shared" si="22"/>
        <v>2467.95</v>
      </c>
      <c r="I317">
        <v>887</v>
      </c>
      <c r="J317" s="7">
        <f t="shared" si="23"/>
        <v>0.887</v>
      </c>
      <c r="K317">
        <v>232851</v>
      </c>
      <c r="L317" s="8">
        <f t="shared" si="24"/>
        <v>2328.51</v>
      </c>
      <c r="M317">
        <v>349277</v>
      </c>
      <c r="N317" s="8">
        <f t="shared" si="20"/>
        <v>3492.77</v>
      </c>
      <c r="O317">
        <v>2005</v>
      </c>
      <c r="P317">
        <v>1</v>
      </c>
      <c r="Q317">
        <v>1012005</v>
      </c>
      <c r="R317" s="11" t="s">
        <v>23</v>
      </c>
      <c r="S317" s="9">
        <f>VALUE(N317)</f>
        <v>3492.77</v>
      </c>
      <c r="T317" s="9" t="s">
        <v>23</v>
      </c>
      <c r="U317" s="9" t="s">
        <v>23</v>
      </c>
    </row>
    <row r="318" spans="1:21" ht="12.75">
      <c r="A318" s="11" t="s">
        <v>56</v>
      </c>
      <c r="C318" s="18" t="s">
        <v>158</v>
      </c>
      <c r="D318" t="s">
        <v>29</v>
      </c>
      <c r="E318">
        <v>100</v>
      </c>
      <c r="F318" s="5">
        <f t="shared" si="21"/>
        <v>1</v>
      </c>
      <c r="G318">
        <v>286935</v>
      </c>
      <c r="H318" s="6">
        <f t="shared" si="22"/>
        <v>2869.35</v>
      </c>
      <c r="I318">
        <v>887</v>
      </c>
      <c r="J318" s="7">
        <f t="shared" si="23"/>
        <v>0.887</v>
      </c>
      <c r="K318">
        <v>270723</v>
      </c>
      <c r="L318" s="8">
        <f t="shared" si="24"/>
        <v>2707.23</v>
      </c>
      <c r="M318">
        <v>406085</v>
      </c>
      <c r="N318" s="8">
        <f t="shared" si="20"/>
        <v>4060.85</v>
      </c>
      <c r="O318">
        <v>2005</v>
      </c>
      <c r="P318">
        <v>1</v>
      </c>
      <c r="Q318">
        <v>1012005</v>
      </c>
      <c r="R318" s="11" t="s">
        <v>23</v>
      </c>
      <c r="S318" s="9">
        <f>VALUE(N318)</f>
        <v>4060.85</v>
      </c>
      <c r="T318" s="9" t="s">
        <v>23</v>
      </c>
      <c r="U318" s="9" t="s">
        <v>23</v>
      </c>
    </row>
    <row r="319" spans="1:21" ht="12.75">
      <c r="A319" s="11" t="s">
        <v>56</v>
      </c>
      <c r="C319" s="18" t="s">
        <v>158</v>
      </c>
      <c r="D319" t="s">
        <v>30</v>
      </c>
      <c r="E319">
        <v>18185</v>
      </c>
      <c r="F319" s="5">
        <f t="shared" si="21"/>
        <v>181.85</v>
      </c>
      <c r="G319">
        <v>175</v>
      </c>
      <c r="H319" s="6">
        <f t="shared" si="22"/>
        <v>1.75</v>
      </c>
      <c r="I319">
        <v>887</v>
      </c>
      <c r="J319" s="7">
        <f t="shared" si="23"/>
        <v>0.887</v>
      </c>
      <c r="K319">
        <v>29600</v>
      </c>
      <c r="L319" s="8">
        <f t="shared" si="24"/>
        <v>296</v>
      </c>
      <c r="M319">
        <v>29893</v>
      </c>
      <c r="N319" s="8">
        <f t="shared" si="20"/>
        <v>298.93</v>
      </c>
      <c r="O319">
        <v>2005</v>
      </c>
      <c r="P319">
        <v>1</v>
      </c>
      <c r="Q319">
        <v>1012005</v>
      </c>
      <c r="R319" s="11" t="s">
        <v>23</v>
      </c>
      <c r="S319" s="9" t="s">
        <v>23</v>
      </c>
      <c r="T319" s="9" t="s">
        <v>23</v>
      </c>
      <c r="U319" s="9" t="s">
        <v>23</v>
      </c>
    </row>
    <row r="320" spans="1:21" ht="12.75">
      <c r="A320" s="11" t="s">
        <v>56</v>
      </c>
      <c r="C320" s="18" t="s">
        <v>158</v>
      </c>
      <c r="D320" t="s">
        <v>31</v>
      </c>
      <c r="E320">
        <v>18185</v>
      </c>
      <c r="F320" s="5">
        <f t="shared" si="21"/>
        <v>181.85</v>
      </c>
      <c r="G320">
        <v>275</v>
      </c>
      <c r="H320" s="6">
        <f t="shared" si="22"/>
        <v>2.75</v>
      </c>
      <c r="I320">
        <v>887</v>
      </c>
      <c r="J320" s="7">
        <f t="shared" si="23"/>
        <v>0.887</v>
      </c>
      <c r="K320">
        <v>46514</v>
      </c>
      <c r="L320" s="8">
        <f t="shared" si="24"/>
        <v>465.14</v>
      </c>
      <c r="M320">
        <v>46974</v>
      </c>
      <c r="N320" s="8">
        <f t="shared" si="20"/>
        <v>469.74</v>
      </c>
      <c r="O320">
        <v>2005</v>
      </c>
      <c r="P320">
        <v>1</v>
      </c>
      <c r="Q320">
        <v>1012005</v>
      </c>
      <c r="R320" s="8">
        <f>+N320*1.226</f>
        <v>575.90124</v>
      </c>
      <c r="S320" s="9" t="s">
        <v>23</v>
      </c>
      <c r="T320" s="9" t="s">
        <v>23</v>
      </c>
      <c r="U320" s="9" t="s">
        <v>23</v>
      </c>
    </row>
    <row r="321" spans="1:21" ht="12.75">
      <c r="A321" s="11" t="s">
        <v>56</v>
      </c>
      <c r="C321" s="18" t="s">
        <v>158</v>
      </c>
      <c r="D321" t="s">
        <v>32</v>
      </c>
      <c r="E321">
        <v>18185</v>
      </c>
      <c r="F321" s="5">
        <f t="shared" si="21"/>
        <v>181.85</v>
      </c>
      <c r="G321">
        <v>325</v>
      </c>
      <c r="H321" s="6">
        <f t="shared" si="22"/>
        <v>3.25</v>
      </c>
      <c r="I321">
        <v>887</v>
      </c>
      <c r="J321" s="7">
        <f t="shared" si="23"/>
        <v>0.887</v>
      </c>
      <c r="K321">
        <v>54971</v>
      </c>
      <c r="L321" s="8">
        <f t="shared" si="24"/>
        <v>549.71</v>
      </c>
      <c r="M321">
        <v>55515</v>
      </c>
      <c r="N321" s="8">
        <f t="shared" si="20"/>
        <v>555.15</v>
      </c>
      <c r="O321">
        <v>2005</v>
      </c>
      <c r="P321">
        <v>1</v>
      </c>
      <c r="Q321">
        <v>1012005</v>
      </c>
      <c r="R321" s="8">
        <f>+N321*1.226</f>
        <v>680.6139</v>
      </c>
      <c r="S321" s="9" t="s">
        <v>23</v>
      </c>
      <c r="T321" s="9" t="s">
        <v>23</v>
      </c>
      <c r="U321" s="9" t="s">
        <v>23</v>
      </c>
    </row>
    <row r="322" spans="1:21" ht="12.75">
      <c r="A322" s="11" t="s">
        <v>56</v>
      </c>
      <c r="C322" s="18" t="s">
        <v>158</v>
      </c>
      <c r="D322" t="s">
        <v>33</v>
      </c>
      <c r="E322">
        <v>100</v>
      </c>
      <c r="F322" s="5">
        <f t="shared" si="21"/>
        <v>1</v>
      </c>
      <c r="G322">
        <v>100</v>
      </c>
      <c r="H322" s="6">
        <f t="shared" si="22"/>
        <v>1</v>
      </c>
      <c r="I322">
        <v>887</v>
      </c>
      <c r="J322" s="7">
        <f t="shared" si="23"/>
        <v>0.887</v>
      </c>
      <c r="K322">
        <v>700</v>
      </c>
      <c r="L322" s="8">
        <f t="shared" si="24"/>
        <v>7</v>
      </c>
      <c r="M322">
        <v>1050</v>
      </c>
      <c r="N322" s="8">
        <f t="shared" si="20"/>
        <v>10.5</v>
      </c>
      <c r="O322">
        <v>2005</v>
      </c>
      <c r="P322">
        <v>1</v>
      </c>
      <c r="Q322">
        <v>1012005</v>
      </c>
      <c r="R322" s="8" t="s">
        <v>23</v>
      </c>
      <c r="S322" s="9">
        <v>10.5</v>
      </c>
      <c r="T322" s="9" t="s">
        <v>23</v>
      </c>
      <c r="U322" s="9" t="s">
        <v>23</v>
      </c>
    </row>
    <row r="323" spans="1:21" ht="12.75">
      <c r="A323" s="11" t="s">
        <v>56</v>
      </c>
      <c r="C323" s="18" t="s">
        <v>158</v>
      </c>
      <c r="D323" t="s">
        <v>34</v>
      </c>
      <c r="E323">
        <v>100</v>
      </c>
      <c r="F323" s="5">
        <f t="shared" si="21"/>
        <v>1</v>
      </c>
      <c r="G323">
        <v>100</v>
      </c>
      <c r="H323" s="6">
        <f t="shared" si="22"/>
        <v>1</v>
      </c>
      <c r="I323">
        <v>887</v>
      </c>
      <c r="J323" s="7">
        <f t="shared" si="23"/>
        <v>0.887</v>
      </c>
      <c r="K323">
        <v>1867</v>
      </c>
      <c r="L323" s="8">
        <f t="shared" si="24"/>
        <v>18.67</v>
      </c>
      <c r="M323">
        <v>2801</v>
      </c>
      <c r="N323" s="8">
        <f t="shared" si="20"/>
        <v>28.01</v>
      </c>
      <c r="O323">
        <v>2005</v>
      </c>
      <c r="P323">
        <v>1</v>
      </c>
      <c r="Q323">
        <v>1012005</v>
      </c>
      <c r="R323" s="8" t="s">
        <v>23</v>
      </c>
      <c r="S323" s="9">
        <v>28.01</v>
      </c>
      <c r="T323" s="9" t="s">
        <v>23</v>
      </c>
      <c r="U323" s="9" t="s">
        <v>23</v>
      </c>
    </row>
    <row r="324" spans="1:21" ht="12.75">
      <c r="A324" s="11" t="s">
        <v>56</v>
      </c>
      <c r="C324" s="18" t="s">
        <v>158</v>
      </c>
      <c r="D324" t="s">
        <v>35</v>
      </c>
      <c r="E324">
        <v>18185</v>
      </c>
      <c r="F324" s="5">
        <f t="shared" si="21"/>
        <v>181.85</v>
      </c>
      <c r="G324">
        <v>160</v>
      </c>
      <c r="H324" s="6">
        <f t="shared" si="22"/>
        <v>1.6</v>
      </c>
      <c r="I324">
        <v>887</v>
      </c>
      <c r="J324" s="7">
        <f t="shared" si="23"/>
        <v>0.887</v>
      </c>
      <c r="K324">
        <v>27062</v>
      </c>
      <c r="L324" s="8">
        <f t="shared" si="24"/>
        <v>270.62</v>
      </c>
      <c r="M324">
        <v>27330</v>
      </c>
      <c r="N324" s="8">
        <f t="shared" si="20"/>
        <v>273.3</v>
      </c>
      <c r="O324">
        <v>2005</v>
      </c>
      <c r="P324">
        <v>1</v>
      </c>
      <c r="Q324">
        <v>1012005</v>
      </c>
      <c r="R324" s="8">
        <f>+N324*1.226</f>
        <v>335.0658</v>
      </c>
      <c r="S324" s="19" t="s">
        <v>23</v>
      </c>
      <c r="T324" s="9" t="s">
        <v>23</v>
      </c>
      <c r="U324" s="9" t="s">
        <v>23</v>
      </c>
    </row>
    <row r="325" spans="1:21" ht="12.75">
      <c r="A325" s="11" t="s">
        <v>56</v>
      </c>
      <c r="C325" s="18" t="s">
        <v>158</v>
      </c>
      <c r="D325" t="s">
        <v>36</v>
      </c>
      <c r="E325">
        <v>18185</v>
      </c>
      <c r="F325" s="5">
        <f t="shared" si="21"/>
        <v>181.85</v>
      </c>
      <c r="G325">
        <v>100</v>
      </c>
      <c r="H325" s="6">
        <f t="shared" si="22"/>
        <v>1</v>
      </c>
      <c r="I325">
        <v>887</v>
      </c>
      <c r="J325" s="7">
        <f t="shared" si="23"/>
        <v>0.887</v>
      </c>
      <c r="K325">
        <v>16914</v>
      </c>
      <c r="L325" s="8">
        <f t="shared" si="24"/>
        <v>169.14</v>
      </c>
      <c r="M325">
        <v>17081</v>
      </c>
      <c r="N325" s="8">
        <f t="shared" si="20"/>
        <v>170.81</v>
      </c>
      <c r="O325">
        <v>2005</v>
      </c>
      <c r="P325">
        <v>1</v>
      </c>
      <c r="Q325">
        <v>1012005</v>
      </c>
      <c r="R325" s="8">
        <f>+N325*1.226</f>
        <v>209.41306</v>
      </c>
      <c r="S325" s="19" t="s">
        <v>23</v>
      </c>
      <c r="T325" s="9" t="s">
        <v>23</v>
      </c>
      <c r="U325" s="9" t="s">
        <v>23</v>
      </c>
    </row>
    <row r="326" spans="1:21" ht="12.75">
      <c r="A326" s="11" t="s">
        <v>56</v>
      </c>
      <c r="C326" s="17">
        <v>99</v>
      </c>
      <c r="D326" t="s">
        <v>22</v>
      </c>
      <c r="E326">
        <v>100</v>
      </c>
      <c r="F326" s="5">
        <f t="shared" si="21"/>
        <v>1</v>
      </c>
      <c r="G326">
        <v>100</v>
      </c>
      <c r="H326" s="6">
        <f t="shared" si="22"/>
        <v>1</v>
      </c>
      <c r="I326">
        <v>813</v>
      </c>
      <c r="J326" s="7">
        <f t="shared" si="23"/>
        <v>0.813</v>
      </c>
      <c r="K326">
        <v>590</v>
      </c>
      <c r="L326" s="8">
        <f t="shared" si="24"/>
        <v>5.9</v>
      </c>
      <c r="M326">
        <v>596</v>
      </c>
      <c r="N326" s="8">
        <f t="shared" si="20"/>
        <v>5.96</v>
      </c>
      <c r="O326">
        <v>2005</v>
      </c>
      <c r="P326">
        <v>1</v>
      </c>
      <c r="Q326">
        <v>1012005</v>
      </c>
      <c r="R326" s="11" t="s">
        <v>23</v>
      </c>
      <c r="S326" s="8">
        <f>+M326*0.015</f>
        <v>8.94</v>
      </c>
      <c r="T326" s="8">
        <f>+(K326*1.25)/100</f>
        <v>7.375</v>
      </c>
      <c r="U326" s="8">
        <f>+(M326*1.25)/100</f>
        <v>7.45</v>
      </c>
    </row>
    <row r="327" spans="1:21" ht="12.75">
      <c r="A327" s="11" t="s">
        <v>56</v>
      </c>
      <c r="C327" s="17">
        <v>99</v>
      </c>
      <c r="D327" t="s">
        <v>24</v>
      </c>
      <c r="E327">
        <v>18185</v>
      </c>
      <c r="F327" s="5">
        <f t="shared" si="21"/>
        <v>181.85</v>
      </c>
      <c r="G327">
        <v>120</v>
      </c>
      <c r="H327" s="6">
        <f t="shared" si="22"/>
        <v>1.2</v>
      </c>
      <c r="I327">
        <v>813</v>
      </c>
      <c r="J327" s="7">
        <f t="shared" si="23"/>
        <v>0.813</v>
      </c>
      <c r="K327">
        <v>19155</v>
      </c>
      <c r="L327" s="8">
        <f t="shared" si="24"/>
        <v>191.55</v>
      </c>
      <c r="M327">
        <v>19345</v>
      </c>
      <c r="N327" s="8">
        <f t="shared" si="20"/>
        <v>193.45</v>
      </c>
      <c r="O327">
        <v>2005</v>
      </c>
      <c r="P327">
        <v>1</v>
      </c>
      <c r="Q327">
        <v>1012005</v>
      </c>
      <c r="R327" s="8">
        <f>+N327*1.226</f>
        <v>237.16969999999998</v>
      </c>
      <c r="S327" s="9" t="s">
        <v>23</v>
      </c>
      <c r="T327" s="9" t="s">
        <v>23</v>
      </c>
      <c r="U327" s="9" t="s">
        <v>23</v>
      </c>
    </row>
    <row r="328" spans="1:21" ht="12.75">
      <c r="A328" s="11" t="s">
        <v>56</v>
      </c>
      <c r="C328" s="17">
        <v>99</v>
      </c>
      <c r="D328" t="s">
        <v>25</v>
      </c>
      <c r="E328">
        <v>18185</v>
      </c>
      <c r="F328" s="5">
        <f t="shared" si="21"/>
        <v>181.85</v>
      </c>
      <c r="G328">
        <v>190</v>
      </c>
      <c r="H328" s="6">
        <f t="shared" si="22"/>
        <v>1.9</v>
      </c>
      <c r="I328">
        <v>813</v>
      </c>
      <c r="J328" s="7">
        <f t="shared" si="23"/>
        <v>0.813</v>
      </c>
      <c r="K328">
        <v>30329</v>
      </c>
      <c r="L328" s="8">
        <f t="shared" si="24"/>
        <v>303.29</v>
      </c>
      <c r="M328">
        <v>30629</v>
      </c>
      <c r="N328" s="8">
        <f t="shared" si="20"/>
        <v>306.29</v>
      </c>
      <c r="O328">
        <v>2005</v>
      </c>
      <c r="P328">
        <v>1</v>
      </c>
      <c r="Q328">
        <v>1012005</v>
      </c>
      <c r="R328" s="8">
        <f>+N328*1.226</f>
        <v>375.51154</v>
      </c>
      <c r="S328" s="9" t="s">
        <v>23</v>
      </c>
      <c r="T328" s="9" t="s">
        <v>23</v>
      </c>
      <c r="U328" s="9" t="s">
        <v>23</v>
      </c>
    </row>
    <row r="329" spans="1:21" ht="12.75">
      <c r="A329" s="11" t="s">
        <v>56</v>
      </c>
      <c r="C329" s="17">
        <v>99</v>
      </c>
      <c r="D329" t="s">
        <v>26</v>
      </c>
      <c r="E329">
        <v>18185</v>
      </c>
      <c r="F329" s="5">
        <f t="shared" si="21"/>
        <v>181.85</v>
      </c>
      <c r="G329">
        <v>100</v>
      </c>
      <c r="H329" s="6">
        <f t="shared" si="22"/>
        <v>1</v>
      </c>
      <c r="I329">
        <v>813</v>
      </c>
      <c r="J329" s="7">
        <f t="shared" si="23"/>
        <v>0.813</v>
      </c>
      <c r="K329">
        <v>15963</v>
      </c>
      <c r="L329" s="8">
        <f t="shared" si="24"/>
        <v>159.63</v>
      </c>
      <c r="M329">
        <v>16121</v>
      </c>
      <c r="N329" s="8">
        <f t="shared" si="20"/>
        <v>161.21</v>
      </c>
      <c r="O329">
        <v>2005</v>
      </c>
      <c r="P329">
        <v>1</v>
      </c>
      <c r="Q329">
        <v>1012005</v>
      </c>
      <c r="R329" s="8">
        <f>+N329*1.226</f>
        <v>197.64346</v>
      </c>
      <c r="S329" s="9" t="s">
        <v>23</v>
      </c>
      <c r="T329" s="9" t="s">
        <v>23</v>
      </c>
      <c r="U329" s="9" t="s">
        <v>23</v>
      </c>
    </row>
    <row r="330" spans="1:21" ht="12.75">
      <c r="A330" s="11" t="s">
        <v>56</v>
      </c>
      <c r="C330" s="17">
        <v>99</v>
      </c>
      <c r="D330" t="s">
        <v>27</v>
      </c>
      <c r="E330">
        <v>18185</v>
      </c>
      <c r="F330" s="5">
        <f t="shared" si="21"/>
        <v>181.85</v>
      </c>
      <c r="G330">
        <v>160</v>
      </c>
      <c r="H330" s="6">
        <f t="shared" si="22"/>
        <v>1.6</v>
      </c>
      <c r="I330">
        <v>813</v>
      </c>
      <c r="J330" s="7">
        <f t="shared" si="23"/>
        <v>0.813</v>
      </c>
      <c r="K330">
        <v>25540</v>
      </c>
      <c r="L330" s="8">
        <f t="shared" si="24"/>
        <v>255.4</v>
      </c>
      <c r="M330">
        <v>25793</v>
      </c>
      <c r="N330" s="8">
        <f t="shared" si="20"/>
        <v>257.93</v>
      </c>
      <c r="O330">
        <v>2005</v>
      </c>
      <c r="P330">
        <v>1</v>
      </c>
      <c r="Q330">
        <v>1012005</v>
      </c>
      <c r="R330" s="8">
        <f>+N330*1.226</f>
        <v>316.22218</v>
      </c>
      <c r="S330" s="9" t="s">
        <v>23</v>
      </c>
      <c r="T330" s="9" t="s">
        <v>23</v>
      </c>
      <c r="U330" s="9" t="s">
        <v>23</v>
      </c>
    </row>
    <row r="331" spans="1:21" ht="12.75">
      <c r="A331" s="11" t="s">
        <v>56</v>
      </c>
      <c r="C331" s="17">
        <v>99</v>
      </c>
      <c r="D331" t="s">
        <v>28</v>
      </c>
      <c r="E331">
        <v>100</v>
      </c>
      <c r="F331" s="5">
        <f t="shared" si="21"/>
        <v>1</v>
      </c>
      <c r="G331">
        <v>246795</v>
      </c>
      <c r="H331" s="6">
        <f t="shared" si="22"/>
        <v>2467.95</v>
      </c>
      <c r="I331">
        <v>813</v>
      </c>
      <c r="J331" s="7">
        <f t="shared" si="23"/>
        <v>0.813</v>
      </c>
      <c r="K331">
        <v>223720</v>
      </c>
      <c r="L331" s="8">
        <f t="shared" si="24"/>
        <v>2237.2</v>
      </c>
      <c r="M331">
        <v>335580</v>
      </c>
      <c r="N331" s="8">
        <f t="shared" si="20"/>
        <v>3355.8</v>
      </c>
      <c r="O331">
        <v>2005</v>
      </c>
      <c r="P331">
        <v>1</v>
      </c>
      <c r="Q331">
        <v>1012005</v>
      </c>
      <c r="R331" s="11" t="s">
        <v>23</v>
      </c>
      <c r="S331" s="9">
        <f>VALUE(N331)</f>
        <v>3355.8</v>
      </c>
      <c r="T331" s="9" t="s">
        <v>23</v>
      </c>
      <c r="U331" s="9" t="s">
        <v>23</v>
      </c>
    </row>
    <row r="332" spans="1:21" ht="12.75">
      <c r="A332" s="11" t="s">
        <v>56</v>
      </c>
      <c r="C332" s="17">
        <v>99</v>
      </c>
      <c r="D332" t="s">
        <v>29</v>
      </c>
      <c r="E332">
        <v>100</v>
      </c>
      <c r="F332" s="5">
        <f t="shared" si="21"/>
        <v>1</v>
      </c>
      <c r="G332">
        <v>286935</v>
      </c>
      <c r="H332" s="6">
        <f t="shared" si="22"/>
        <v>2869.35</v>
      </c>
      <c r="I332">
        <v>813</v>
      </c>
      <c r="J332" s="7">
        <f t="shared" si="23"/>
        <v>0.813</v>
      </c>
      <c r="K332">
        <v>260107</v>
      </c>
      <c r="L332" s="8">
        <f t="shared" si="24"/>
        <v>2601.07</v>
      </c>
      <c r="M332">
        <v>390160</v>
      </c>
      <c r="N332" s="8">
        <f t="shared" si="20"/>
        <v>3901.6</v>
      </c>
      <c r="O332">
        <v>2005</v>
      </c>
      <c r="P332">
        <v>1</v>
      </c>
      <c r="Q332">
        <v>1012005</v>
      </c>
      <c r="R332" s="11" t="s">
        <v>23</v>
      </c>
      <c r="S332" s="9">
        <f>VALUE(N332)</f>
        <v>3901.6</v>
      </c>
      <c r="T332" s="9" t="s">
        <v>23</v>
      </c>
      <c r="U332" s="9" t="s">
        <v>23</v>
      </c>
    </row>
    <row r="333" spans="1:21" ht="12.75">
      <c r="A333" s="11" t="s">
        <v>56</v>
      </c>
      <c r="C333" s="17">
        <v>99</v>
      </c>
      <c r="D333" t="s">
        <v>30</v>
      </c>
      <c r="E333">
        <v>18185</v>
      </c>
      <c r="F333" s="5">
        <f t="shared" si="21"/>
        <v>181.85</v>
      </c>
      <c r="G333">
        <v>175</v>
      </c>
      <c r="H333" s="6">
        <f t="shared" si="22"/>
        <v>1.75</v>
      </c>
      <c r="I333">
        <v>813</v>
      </c>
      <c r="J333" s="7">
        <f t="shared" si="23"/>
        <v>0.813</v>
      </c>
      <c r="K333">
        <v>27935</v>
      </c>
      <c r="L333" s="8">
        <f t="shared" si="24"/>
        <v>279.35</v>
      </c>
      <c r="M333">
        <v>28211</v>
      </c>
      <c r="N333" s="8">
        <f t="shared" si="20"/>
        <v>282.11</v>
      </c>
      <c r="O333">
        <v>2005</v>
      </c>
      <c r="P333">
        <v>1</v>
      </c>
      <c r="Q333">
        <v>1012005</v>
      </c>
      <c r="R333" s="11" t="s">
        <v>23</v>
      </c>
      <c r="S333" s="9" t="s">
        <v>23</v>
      </c>
      <c r="T333" s="9" t="s">
        <v>23</v>
      </c>
      <c r="U333" s="9" t="s">
        <v>23</v>
      </c>
    </row>
    <row r="334" spans="1:21" ht="12.75">
      <c r="A334" s="11" t="s">
        <v>56</v>
      </c>
      <c r="C334" s="17">
        <v>99</v>
      </c>
      <c r="D334" t="s">
        <v>31</v>
      </c>
      <c r="E334">
        <v>18185</v>
      </c>
      <c r="F334" s="5">
        <f t="shared" si="21"/>
        <v>181.85</v>
      </c>
      <c r="G334">
        <v>275</v>
      </c>
      <c r="H334" s="6">
        <f t="shared" si="22"/>
        <v>2.75</v>
      </c>
      <c r="I334">
        <v>813</v>
      </c>
      <c r="J334" s="7">
        <f t="shared" si="23"/>
        <v>0.813</v>
      </c>
      <c r="K334">
        <v>43897</v>
      </c>
      <c r="L334" s="8">
        <f t="shared" si="24"/>
        <v>438.97</v>
      </c>
      <c r="M334">
        <v>44332</v>
      </c>
      <c r="N334" s="8">
        <f t="shared" si="20"/>
        <v>443.32</v>
      </c>
      <c r="O334">
        <v>2005</v>
      </c>
      <c r="P334">
        <v>1</v>
      </c>
      <c r="Q334">
        <v>1012005</v>
      </c>
      <c r="R334" s="8">
        <f>+N334*1.226</f>
        <v>543.51032</v>
      </c>
      <c r="S334" s="9" t="s">
        <v>23</v>
      </c>
      <c r="T334" s="9" t="s">
        <v>23</v>
      </c>
      <c r="U334" s="9" t="s">
        <v>23</v>
      </c>
    </row>
    <row r="335" spans="1:21" ht="12.75">
      <c r="A335" s="11" t="s">
        <v>56</v>
      </c>
      <c r="C335" s="17">
        <v>99</v>
      </c>
      <c r="D335" t="s">
        <v>32</v>
      </c>
      <c r="E335">
        <v>18185</v>
      </c>
      <c r="F335" s="5">
        <f t="shared" si="21"/>
        <v>181.85</v>
      </c>
      <c r="G335">
        <v>325</v>
      </c>
      <c r="H335" s="6">
        <f t="shared" si="22"/>
        <v>3.25</v>
      </c>
      <c r="I335">
        <v>813</v>
      </c>
      <c r="J335" s="7">
        <f t="shared" si="23"/>
        <v>0.813</v>
      </c>
      <c r="K335">
        <v>51879</v>
      </c>
      <c r="L335" s="8">
        <f t="shared" si="24"/>
        <v>518.79</v>
      </c>
      <c r="M335">
        <v>52392</v>
      </c>
      <c r="N335" s="8">
        <f t="shared" si="20"/>
        <v>523.92</v>
      </c>
      <c r="O335">
        <v>2005</v>
      </c>
      <c r="P335">
        <v>1</v>
      </c>
      <c r="Q335">
        <v>1012005</v>
      </c>
      <c r="R335" s="8">
        <f>+N335*1.226</f>
        <v>642.3259199999999</v>
      </c>
      <c r="S335" s="9" t="s">
        <v>23</v>
      </c>
      <c r="T335" s="9" t="s">
        <v>23</v>
      </c>
      <c r="U335" s="9" t="s">
        <v>23</v>
      </c>
    </row>
    <row r="336" spans="1:21" ht="12.75">
      <c r="A336" s="11" t="s">
        <v>56</v>
      </c>
      <c r="C336" s="17">
        <v>99</v>
      </c>
      <c r="D336" t="s">
        <v>33</v>
      </c>
      <c r="E336">
        <v>100</v>
      </c>
      <c r="F336" s="5">
        <f t="shared" si="21"/>
        <v>1</v>
      </c>
      <c r="G336">
        <v>100</v>
      </c>
      <c r="H336" s="6">
        <f t="shared" si="22"/>
        <v>1</v>
      </c>
      <c r="I336">
        <v>813</v>
      </c>
      <c r="J336" s="7">
        <f t="shared" si="23"/>
        <v>0.813</v>
      </c>
      <c r="K336">
        <v>700</v>
      </c>
      <c r="L336" s="8">
        <f t="shared" si="24"/>
        <v>7</v>
      </c>
      <c r="M336">
        <v>1050</v>
      </c>
      <c r="N336" s="8">
        <f t="shared" si="20"/>
        <v>10.5</v>
      </c>
      <c r="O336">
        <v>2005</v>
      </c>
      <c r="P336">
        <v>1</v>
      </c>
      <c r="Q336">
        <v>1012005</v>
      </c>
      <c r="R336" s="8" t="s">
        <v>23</v>
      </c>
      <c r="S336" s="9">
        <v>10.5</v>
      </c>
      <c r="T336" s="9" t="s">
        <v>23</v>
      </c>
      <c r="U336" s="9" t="s">
        <v>23</v>
      </c>
    </row>
    <row r="337" spans="1:21" ht="12.75">
      <c r="A337" s="11" t="s">
        <v>56</v>
      </c>
      <c r="C337" s="17">
        <v>99</v>
      </c>
      <c r="D337" t="s">
        <v>34</v>
      </c>
      <c r="E337">
        <v>100</v>
      </c>
      <c r="F337" s="5">
        <f t="shared" si="21"/>
        <v>1</v>
      </c>
      <c r="G337">
        <v>100</v>
      </c>
      <c r="H337" s="6">
        <f t="shared" si="22"/>
        <v>1</v>
      </c>
      <c r="I337">
        <v>813</v>
      </c>
      <c r="J337" s="7">
        <f t="shared" si="23"/>
        <v>0.813</v>
      </c>
      <c r="K337">
        <v>1867</v>
      </c>
      <c r="L337" s="8">
        <f t="shared" si="24"/>
        <v>18.67</v>
      </c>
      <c r="M337">
        <v>2801</v>
      </c>
      <c r="N337" s="8">
        <f t="shared" si="20"/>
        <v>28.01</v>
      </c>
      <c r="O337">
        <v>2005</v>
      </c>
      <c r="P337">
        <v>1</v>
      </c>
      <c r="Q337">
        <v>1012005</v>
      </c>
      <c r="R337" s="8" t="s">
        <v>23</v>
      </c>
      <c r="S337" s="9">
        <v>28.01</v>
      </c>
      <c r="T337" s="9" t="s">
        <v>23</v>
      </c>
      <c r="U337" s="9" t="s">
        <v>23</v>
      </c>
    </row>
    <row r="338" spans="1:21" ht="12.75">
      <c r="A338" s="11" t="s">
        <v>56</v>
      </c>
      <c r="C338" s="17">
        <v>99</v>
      </c>
      <c r="D338" t="s">
        <v>35</v>
      </c>
      <c r="E338">
        <v>18185</v>
      </c>
      <c r="F338" s="5">
        <f t="shared" si="21"/>
        <v>181.85</v>
      </c>
      <c r="G338">
        <v>160</v>
      </c>
      <c r="H338" s="6">
        <f t="shared" si="22"/>
        <v>1.6</v>
      </c>
      <c r="I338">
        <v>813</v>
      </c>
      <c r="J338" s="7">
        <f t="shared" si="23"/>
        <v>0.813</v>
      </c>
      <c r="K338">
        <v>25540</v>
      </c>
      <c r="L338" s="8">
        <f t="shared" si="24"/>
        <v>255.4</v>
      </c>
      <c r="M338">
        <v>25793</v>
      </c>
      <c r="N338" s="8">
        <f aca="true" t="shared" si="25" ref="N338:N404">+M338/100</f>
        <v>257.93</v>
      </c>
      <c r="O338">
        <v>2005</v>
      </c>
      <c r="P338">
        <v>1</v>
      </c>
      <c r="Q338">
        <v>1012005</v>
      </c>
      <c r="R338" s="8">
        <f>+N338*1.226</f>
        <v>316.22218</v>
      </c>
      <c r="S338" s="19" t="s">
        <v>23</v>
      </c>
      <c r="T338" s="9" t="s">
        <v>23</v>
      </c>
      <c r="U338" s="9" t="s">
        <v>23</v>
      </c>
    </row>
    <row r="339" spans="1:21" ht="12.75">
      <c r="A339" s="11" t="s">
        <v>56</v>
      </c>
      <c r="C339" s="17">
        <v>99</v>
      </c>
      <c r="D339" t="s">
        <v>36</v>
      </c>
      <c r="E339">
        <v>18185</v>
      </c>
      <c r="F339" s="5">
        <f aca="true" t="shared" si="26" ref="F339:F405">+E339/100</f>
        <v>181.85</v>
      </c>
      <c r="G339">
        <v>100</v>
      </c>
      <c r="H339" s="6">
        <f aca="true" t="shared" si="27" ref="H339:H405">+G339/100</f>
        <v>1</v>
      </c>
      <c r="I339">
        <v>813</v>
      </c>
      <c r="J339" s="7">
        <f aca="true" t="shared" si="28" ref="J339:J405">+I339/1000</f>
        <v>0.813</v>
      </c>
      <c r="K339">
        <v>15963</v>
      </c>
      <c r="L339" s="8">
        <f aca="true" t="shared" si="29" ref="L339:L405">+K339/100</f>
        <v>159.63</v>
      </c>
      <c r="M339">
        <v>16121</v>
      </c>
      <c r="N339" s="8">
        <f t="shared" si="25"/>
        <v>161.21</v>
      </c>
      <c r="O339">
        <v>2005</v>
      </c>
      <c r="P339">
        <v>1</v>
      </c>
      <c r="Q339">
        <v>1012005</v>
      </c>
      <c r="R339" s="8">
        <f>+N339*1.226</f>
        <v>197.64346</v>
      </c>
      <c r="S339" s="19" t="s">
        <v>23</v>
      </c>
      <c r="T339" s="9" t="s">
        <v>23</v>
      </c>
      <c r="U339" s="9" t="s">
        <v>23</v>
      </c>
    </row>
    <row r="340" spans="1:21" ht="12.75">
      <c r="A340" s="13" t="s">
        <v>103</v>
      </c>
      <c r="C340" s="17"/>
      <c r="F340" s="5"/>
      <c r="H340" s="6"/>
      <c r="J340" s="7"/>
      <c r="L340" s="8"/>
      <c r="N340" s="8"/>
      <c r="R340" s="11"/>
      <c r="S340" s="9"/>
      <c r="T340" s="9"/>
      <c r="U340" s="9"/>
    </row>
    <row r="341" spans="1:21" ht="12.75">
      <c r="A341" s="11" t="s">
        <v>57</v>
      </c>
      <c r="C341" s="18" t="s">
        <v>156</v>
      </c>
      <c r="D341" t="s">
        <v>22</v>
      </c>
      <c r="E341">
        <v>100</v>
      </c>
      <c r="F341" s="5">
        <f t="shared" si="26"/>
        <v>1</v>
      </c>
      <c r="G341">
        <v>100</v>
      </c>
      <c r="H341" s="6">
        <f t="shared" si="27"/>
        <v>1</v>
      </c>
      <c r="I341">
        <v>860</v>
      </c>
      <c r="J341" s="7">
        <f t="shared" si="28"/>
        <v>0.86</v>
      </c>
      <c r="K341">
        <v>590</v>
      </c>
      <c r="L341" s="8">
        <f t="shared" si="29"/>
        <v>5.9</v>
      </c>
      <c r="M341">
        <v>596</v>
      </c>
      <c r="N341" s="8">
        <f t="shared" si="25"/>
        <v>5.96</v>
      </c>
      <c r="O341">
        <v>2005</v>
      </c>
      <c r="P341">
        <v>1</v>
      </c>
      <c r="Q341">
        <v>1012005</v>
      </c>
      <c r="R341" s="11" t="s">
        <v>23</v>
      </c>
      <c r="S341" s="8">
        <f>+M341*0.015</f>
        <v>8.94</v>
      </c>
      <c r="T341" s="8">
        <f>+(K341*1.25)/100</f>
        <v>7.375</v>
      </c>
      <c r="U341" s="8">
        <f>+(M341*1.25)/100</f>
        <v>7.45</v>
      </c>
    </row>
    <row r="342" spans="1:21" ht="12.75">
      <c r="A342" s="11" t="s">
        <v>57</v>
      </c>
      <c r="C342" s="18" t="s">
        <v>156</v>
      </c>
      <c r="D342" t="s">
        <v>24</v>
      </c>
      <c r="E342">
        <v>19542</v>
      </c>
      <c r="F342" s="5">
        <f t="shared" si="26"/>
        <v>195.42</v>
      </c>
      <c r="G342">
        <v>120</v>
      </c>
      <c r="H342" s="6">
        <f t="shared" si="27"/>
        <v>1.2</v>
      </c>
      <c r="I342">
        <v>860</v>
      </c>
      <c r="J342" s="7">
        <f t="shared" si="28"/>
        <v>0.86</v>
      </c>
      <c r="K342">
        <v>21364</v>
      </c>
      <c r="L342" s="8">
        <f t="shared" si="29"/>
        <v>213.64</v>
      </c>
      <c r="M342">
        <v>21575</v>
      </c>
      <c r="N342" s="8">
        <f t="shared" si="25"/>
        <v>215.75</v>
      </c>
      <c r="O342">
        <v>2005</v>
      </c>
      <c r="P342">
        <v>1</v>
      </c>
      <c r="Q342">
        <v>1012005</v>
      </c>
      <c r="R342" s="8">
        <f>+N342*1.226</f>
        <v>264.5095</v>
      </c>
      <c r="S342" s="9" t="s">
        <v>23</v>
      </c>
      <c r="T342" s="9" t="s">
        <v>23</v>
      </c>
      <c r="U342" s="9" t="s">
        <v>23</v>
      </c>
    </row>
    <row r="343" spans="1:21" ht="12.75">
      <c r="A343" s="11" t="s">
        <v>57</v>
      </c>
      <c r="C343" s="18" t="s">
        <v>156</v>
      </c>
      <c r="D343" t="s">
        <v>25</v>
      </c>
      <c r="E343">
        <v>19542</v>
      </c>
      <c r="F343" s="5">
        <f t="shared" si="26"/>
        <v>195.42</v>
      </c>
      <c r="G343">
        <v>190</v>
      </c>
      <c r="H343" s="6">
        <f t="shared" si="27"/>
        <v>1.9</v>
      </c>
      <c r="I343">
        <v>860</v>
      </c>
      <c r="J343" s="7">
        <f t="shared" si="28"/>
        <v>0.86</v>
      </c>
      <c r="K343">
        <v>33826</v>
      </c>
      <c r="L343" s="8">
        <f t="shared" si="29"/>
        <v>338.26</v>
      </c>
      <c r="M343">
        <v>34161</v>
      </c>
      <c r="N343" s="8">
        <f t="shared" si="25"/>
        <v>341.61</v>
      </c>
      <c r="O343">
        <v>2005</v>
      </c>
      <c r="P343">
        <v>1</v>
      </c>
      <c r="Q343">
        <v>1012005</v>
      </c>
      <c r="R343" s="8">
        <f>+N343*1.226</f>
        <v>418.81386000000003</v>
      </c>
      <c r="S343" s="9" t="s">
        <v>23</v>
      </c>
      <c r="T343" s="9" t="s">
        <v>23</v>
      </c>
      <c r="U343" s="9" t="s">
        <v>23</v>
      </c>
    </row>
    <row r="344" spans="1:21" ht="12.75">
      <c r="A344" s="11" t="s">
        <v>57</v>
      </c>
      <c r="C344" s="18" t="s">
        <v>156</v>
      </c>
      <c r="D344" t="s">
        <v>26</v>
      </c>
      <c r="E344">
        <v>19542</v>
      </c>
      <c r="F344" s="5">
        <f t="shared" si="26"/>
        <v>195.42</v>
      </c>
      <c r="G344">
        <v>100</v>
      </c>
      <c r="H344" s="6">
        <f t="shared" si="27"/>
        <v>1</v>
      </c>
      <c r="I344">
        <v>860</v>
      </c>
      <c r="J344" s="7">
        <f t="shared" si="28"/>
        <v>0.86</v>
      </c>
      <c r="K344">
        <v>17803</v>
      </c>
      <c r="L344" s="8">
        <f t="shared" si="29"/>
        <v>178.03</v>
      </c>
      <c r="M344">
        <v>17979</v>
      </c>
      <c r="N344" s="8">
        <f t="shared" si="25"/>
        <v>179.79</v>
      </c>
      <c r="O344">
        <v>2005</v>
      </c>
      <c r="P344">
        <v>1</v>
      </c>
      <c r="Q344">
        <v>1012005</v>
      </c>
      <c r="R344" s="8">
        <f>+N344*1.226</f>
        <v>220.42254</v>
      </c>
      <c r="S344" s="9" t="s">
        <v>23</v>
      </c>
      <c r="T344" s="9" t="s">
        <v>23</v>
      </c>
      <c r="U344" s="9" t="s">
        <v>23</v>
      </c>
    </row>
    <row r="345" spans="1:21" ht="12.75">
      <c r="A345" s="11" t="s">
        <v>57</v>
      </c>
      <c r="C345" s="18" t="s">
        <v>156</v>
      </c>
      <c r="D345" t="s">
        <v>27</v>
      </c>
      <c r="E345">
        <v>19542</v>
      </c>
      <c r="F345" s="5">
        <f t="shared" si="26"/>
        <v>195.42</v>
      </c>
      <c r="G345">
        <v>160</v>
      </c>
      <c r="H345" s="6">
        <f t="shared" si="27"/>
        <v>1.6</v>
      </c>
      <c r="I345">
        <v>860</v>
      </c>
      <c r="J345" s="7">
        <f t="shared" si="28"/>
        <v>0.86</v>
      </c>
      <c r="K345">
        <v>28485</v>
      </c>
      <c r="L345" s="8">
        <f t="shared" si="29"/>
        <v>284.85</v>
      </c>
      <c r="M345">
        <v>28767</v>
      </c>
      <c r="N345" s="8">
        <f t="shared" si="25"/>
        <v>287.67</v>
      </c>
      <c r="O345">
        <v>2005</v>
      </c>
      <c r="P345">
        <v>1</v>
      </c>
      <c r="Q345">
        <v>1012005</v>
      </c>
      <c r="R345" s="8">
        <f>+N345*1.226</f>
        <v>352.68342</v>
      </c>
      <c r="S345" s="9" t="s">
        <v>23</v>
      </c>
      <c r="T345" s="9" t="s">
        <v>23</v>
      </c>
      <c r="U345" s="9" t="s">
        <v>23</v>
      </c>
    </row>
    <row r="346" spans="1:21" ht="12.75">
      <c r="A346" s="11" t="s">
        <v>57</v>
      </c>
      <c r="C346" s="18" t="s">
        <v>156</v>
      </c>
      <c r="D346" t="s">
        <v>28</v>
      </c>
      <c r="E346">
        <v>100</v>
      </c>
      <c r="F346" s="5">
        <f t="shared" si="26"/>
        <v>1</v>
      </c>
      <c r="G346">
        <v>246795</v>
      </c>
      <c r="H346" s="6">
        <f t="shared" si="27"/>
        <v>2467.95</v>
      </c>
      <c r="I346">
        <v>860</v>
      </c>
      <c r="J346" s="7">
        <f t="shared" si="28"/>
        <v>0.86</v>
      </c>
      <c r="K346">
        <v>229519</v>
      </c>
      <c r="L346" s="8">
        <f t="shared" si="29"/>
        <v>2295.19</v>
      </c>
      <c r="M346">
        <v>344279</v>
      </c>
      <c r="N346" s="8">
        <f t="shared" si="25"/>
        <v>3442.79</v>
      </c>
      <c r="O346">
        <v>2005</v>
      </c>
      <c r="P346">
        <v>1</v>
      </c>
      <c r="Q346">
        <v>1012005</v>
      </c>
      <c r="R346" s="11" t="s">
        <v>23</v>
      </c>
      <c r="S346" s="9">
        <f>VALUE(N346)</f>
        <v>3442.79</v>
      </c>
      <c r="T346" s="9" t="s">
        <v>23</v>
      </c>
      <c r="U346" s="9" t="s">
        <v>23</v>
      </c>
    </row>
    <row r="347" spans="1:21" ht="12.75">
      <c r="A347" s="11" t="s">
        <v>57</v>
      </c>
      <c r="C347" s="18" t="s">
        <v>156</v>
      </c>
      <c r="D347" t="s">
        <v>29</v>
      </c>
      <c r="E347">
        <v>100</v>
      </c>
      <c r="F347" s="5">
        <f t="shared" si="26"/>
        <v>1</v>
      </c>
      <c r="G347">
        <v>286935</v>
      </c>
      <c r="H347" s="6">
        <f t="shared" si="27"/>
        <v>2869.35</v>
      </c>
      <c r="I347">
        <v>860</v>
      </c>
      <c r="J347" s="7">
        <f t="shared" si="28"/>
        <v>0.86</v>
      </c>
      <c r="K347">
        <v>266850</v>
      </c>
      <c r="L347" s="8">
        <f t="shared" si="29"/>
        <v>2668.5</v>
      </c>
      <c r="M347">
        <v>400274</v>
      </c>
      <c r="N347" s="8">
        <f t="shared" si="25"/>
        <v>4002.74</v>
      </c>
      <c r="O347">
        <v>2005</v>
      </c>
      <c r="P347">
        <v>1</v>
      </c>
      <c r="Q347">
        <v>1012005</v>
      </c>
      <c r="R347" s="11" t="s">
        <v>23</v>
      </c>
      <c r="S347" s="9">
        <f>VALUE(N347)</f>
        <v>4002.74</v>
      </c>
      <c r="T347" s="9" t="s">
        <v>23</v>
      </c>
      <c r="U347" s="9" t="s">
        <v>23</v>
      </c>
    </row>
    <row r="348" spans="1:21" ht="12.75">
      <c r="A348" s="11" t="s">
        <v>57</v>
      </c>
      <c r="C348" s="18" t="s">
        <v>156</v>
      </c>
      <c r="D348" t="s">
        <v>30</v>
      </c>
      <c r="E348">
        <v>19542</v>
      </c>
      <c r="F348" s="5">
        <f t="shared" si="26"/>
        <v>195.42</v>
      </c>
      <c r="G348">
        <v>175</v>
      </c>
      <c r="H348" s="6">
        <f t="shared" si="27"/>
        <v>1.75</v>
      </c>
      <c r="I348">
        <v>860</v>
      </c>
      <c r="J348" s="7">
        <f t="shared" si="28"/>
        <v>0.86</v>
      </c>
      <c r="K348">
        <v>31156</v>
      </c>
      <c r="L348" s="8">
        <f t="shared" si="29"/>
        <v>311.56</v>
      </c>
      <c r="M348">
        <v>31464</v>
      </c>
      <c r="N348" s="8">
        <f t="shared" si="25"/>
        <v>314.64</v>
      </c>
      <c r="O348">
        <v>2005</v>
      </c>
      <c r="P348">
        <v>1</v>
      </c>
      <c r="Q348">
        <v>1012005</v>
      </c>
      <c r="R348" s="11" t="s">
        <v>23</v>
      </c>
      <c r="S348" s="9" t="s">
        <v>23</v>
      </c>
      <c r="T348" s="9" t="s">
        <v>23</v>
      </c>
      <c r="U348" s="9" t="s">
        <v>23</v>
      </c>
    </row>
    <row r="349" spans="1:21" ht="12.75">
      <c r="A349" s="11" t="s">
        <v>57</v>
      </c>
      <c r="C349" s="18" t="s">
        <v>156</v>
      </c>
      <c r="D349" t="s">
        <v>31</v>
      </c>
      <c r="E349">
        <v>19542</v>
      </c>
      <c r="F349" s="5">
        <f t="shared" si="26"/>
        <v>195.42</v>
      </c>
      <c r="G349">
        <v>275</v>
      </c>
      <c r="H349" s="6">
        <f t="shared" si="27"/>
        <v>2.75</v>
      </c>
      <c r="I349">
        <v>860</v>
      </c>
      <c r="J349" s="7">
        <f t="shared" si="28"/>
        <v>0.86</v>
      </c>
      <c r="K349">
        <v>48959</v>
      </c>
      <c r="L349" s="8">
        <f t="shared" si="29"/>
        <v>489.59</v>
      </c>
      <c r="M349">
        <v>49443</v>
      </c>
      <c r="N349" s="8">
        <f t="shared" si="25"/>
        <v>494.43</v>
      </c>
      <c r="O349">
        <v>2005</v>
      </c>
      <c r="P349">
        <v>1</v>
      </c>
      <c r="Q349">
        <v>1012005</v>
      </c>
      <c r="R349" s="8">
        <f>+N349*1.226</f>
        <v>606.17118</v>
      </c>
      <c r="S349" s="9" t="s">
        <v>23</v>
      </c>
      <c r="T349" s="9" t="s">
        <v>23</v>
      </c>
      <c r="U349" s="9" t="s">
        <v>23</v>
      </c>
    </row>
    <row r="350" spans="1:21" ht="12.75">
      <c r="A350" s="11" t="s">
        <v>57</v>
      </c>
      <c r="C350" s="18" t="s">
        <v>156</v>
      </c>
      <c r="D350" t="s">
        <v>32</v>
      </c>
      <c r="E350">
        <v>19542</v>
      </c>
      <c r="F350" s="5">
        <f t="shared" si="26"/>
        <v>195.42</v>
      </c>
      <c r="G350">
        <v>325</v>
      </c>
      <c r="H350" s="6">
        <f t="shared" si="27"/>
        <v>3.25</v>
      </c>
      <c r="I350">
        <v>860</v>
      </c>
      <c r="J350" s="7">
        <f t="shared" si="28"/>
        <v>0.86</v>
      </c>
      <c r="K350">
        <v>57860</v>
      </c>
      <c r="L350" s="8">
        <f t="shared" si="29"/>
        <v>578.6</v>
      </c>
      <c r="M350">
        <v>58433</v>
      </c>
      <c r="N350" s="8">
        <f t="shared" si="25"/>
        <v>584.33</v>
      </c>
      <c r="O350">
        <v>2005</v>
      </c>
      <c r="P350">
        <v>1</v>
      </c>
      <c r="Q350">
        <v>1012005</v>
      </c>
      <c r="R350" s="8">
        <f>+N350*1.226</f>
        <v>716.38858</v>
      </c>
      <c r="S350" s="9" t="s">
        <v>23</v>
      </c>
      <c r="T350" s="9" t="s">
        <v>23</v>
      </c>
      <c r="U350" s="9" t="s">
        <v>23</v>
      </c>
    </row>
    <row r="351" spans="1:21" ht="12.75">
      <c r="A351" s="11" t="s">
        <v>57</v>
      </c>
      <c r="C351" s="18" t="s">
        <v>156</v>
      </c>
      <c r="D351" t="s">
        <v>33</v>
      </c>
      <c r="E351">
        <v>100</v>
      </c>
      <c r="F351" s="5">
        <f t="shared" si="26"/>
        <v>1</v>
      </c>
      <c r="G351">
        <v>100</v>
      </c>
      <c r="H351" s="6">
        <f t="shared" si="27"/>
        <v>1</v>
      </c>
      <c r="I351">
        <v>860</v>
      </c>
      <c r="J351" s="7">
        <f t="shared" si="28"/>
        <v>0.86</v>
      </c>
      <c r="K351">
        <v>700</v>
      </c>
      <c r="L351" s="8">
        <f t="shared" si="29"/>
        <v>7</v>
      </c>
      <c r="M351">
        <v>1050</v>
      </c>
      <c r="N351" s="8">
        <f t="shared" si="25"/>
        <v>10.5</v>
      </c>
      <c r="O351">
        <v>2005</v>
      </c>
      <c r="P351">
        <v>1</v>
      </c>
      <c r="Q351">
        <v>1012005</v>
      </c>
      <c r="R351" s="8" t="s">
        <v>23</v>
      </c>
      <c r="S351" s="9">
        <v>10.5</v>
      </c>
      <c r="T351" s="9" t="s">
        <v>23</v>
      </c>
      <c r="U351" s="9" t="s">
        <v>23</v>
      </c>
    </row>
    <row r="352" spans="1:21" ht="12.75">
      <c r="A352" s="11" t="s">
        <v>57</v>
      </c>
      <c r="C352" s="18" t="s">
        <v>156</v>
      </c>
      <c r="D352" t="s">
        <v>34</v>
      </c>
      <c r="E352">
        <v>100</v>
      </c>
      <c r="F352" s="5">
        <f t="shared" si="26"/>
        <v>1</v>
      </c>
      <c r="G352">
        <v>100</v>
      </c>
      <c r="H352" s="6">
        <f t="shared" si="27"/>
        <v>1</v>
      </c>
      <c r="I352">
        <v>860</v>
      </c>
      <c r="J352" s="7">
        <f t="shared" si="28"/>
        <v>0.86</v>
      </c>
      <c r="K352">
        <v>1867</v>
      </c>
      <c r="L352" s="8">
        <f t="shared" si="29"/>
        <v>18.67</v>
      </c>
      <c r="M352">
        <v>2801</v>
      </c>
      <c r="N352" s="8">
        <f t="shared" si="25"/>
        <v>28.01</v>
      </c>
      <c r="O352">
        <v>2005</v>
      </c>
      <c r="P352">
        <v>1</v>
      </c>
      <c r="Q352">
        <v>1012005</v>
      </c>
      <c r="R352" s="8" t="s">
        <v>23</v>
      </c>
      <c r="S352" s="9">
        <v>28.01</v>
      </c>
      <c r="T352" s="9" t="s">
        <v>23</v>
      </c>
      <c r="U352" s="9" t="s">
        <v>23</v>
      </c>
    </row>
    <row r="353" spans="1:21" ht="12.75">
      <c r="A353" s="11" t="s">
        <v>57</v>
      </c>
      <c r="C353" s="18" t="s">
        <v>156</v>
      </c>
      <c r="D353" t="s">
        <v>35</v>
      </c>
      <c r="E353">
        <v>19542</v>
      </c>
      <c r="F353" s="5">
        <f t="shared" si="26"/>
        <v>195.42</v>
      </c>
      <c r="G353">
        <v>160</v>
      </c>
      <c r="H353" s="6">
        <f t="shared" si="27"/>
        <v>1.6</v>
      </c>
      <c r="I353">
        <v>860</v>
      </c>
      <c r="J353" s="7">
        <f t="shared" si="28"/>
        <v>0.86</v>
      </c>
      <c r="K353">
        <v>28485</v>
      </c>
      <c r="L353" s="8">
        <f t="shared" si="29"/>
        <v>284.85</v>
      </c>
      <c r="M353">
        <v>28767</v>
      </c>
      <c r="N353" s="8">
        <f t="shared" si="25"/>
        <v>287.67</v>
      </c>
      <c r="O353">
        <v>2005</v>
      </c>
      <c r="P353">
        <v>1</v>
      </c>
      <c r="Q353">
        <v>1012005</v>
      </c>
      <c r="R353" s="8">
        <f>+N353*1.226</f>
        <v>352.68342</v>
      </c>
      <c r="S353" s="19" t="s">
        <v>23</v>
      </c>
      <c r="T353" s="9" t="s">
        <v>23</v>
      </c>
      <c r="U353" s="9" t="s">
        <v>23</v>
      </c>
    </row>
    <row r="354" spans="1:21" ht="12.75">
      <c r="A354" s="11" t="s">
        <v>57</v>
      </c>
      <c r="C354" s="18" t="s">
        <v>156</v>
      </c>
      <c r="D354" t="s">
        <v>36</v>
      </c>
      <c r="E354">
        <v>19542</v>
      </c>
      <c r="F354" s="5">
        <f t="shared" si="26"/>
        <v>195.42</v>
      </c>
      <c r="G354">
        <v>100</v>
      </c>
      <c r="H354" s="6">
        <f t="shared" si="27"/>
        <v>1</v>
      </c>
      <c r="I354">
        <v>860</v>
      </c>
      <c r="J354" s="7">
        <f t="shared" si="28"/>
        <v>0.86</v>
      </c>
      <c r="K354">
        <v>17803</v>
      </c>
      <c r="L354" s="8">
        <f t="shared" si="29"/>
        <v>178.03</v>
      </c>
      <c r="M354">
        <v>17979</v>
      </c>
      <c r="N354" s="8">
        <f t="shared" si="25"/>
        <v>179.79</v>
      </c>
      <c r="O354">
        <v>2005</v>
      </c>
      <c r="P354">
        <v>1</v>
      </c>
      <c r="Q354">
        <v>1012005</v>
      </c>
      <c r="R354" s="8">
        <f>+N354*1.226</f>
        <v>220.42254</v>
      </c>
      <c r="S354" s="19" t="s">
        <v>23</v>
      </c>
      <c r="T354" s="9" t="s">
        <v>23</v>
      </c>
      <c r="U354" s="9" t="s">
        <v>23</v>
      </c>
    </row>
    <row r="355" spans="1:21" ht="12.75">
      <c r="A355" s="13" t="s">
        <v>104</v>
      </c>
      <c r="C355" s="17"/>
      <c r="F355" s="5"/>
      <c r="H355" s="6"/>
      <c r="J355" s="7"/>
      <c r="L355" s="8"/>
      <c r="N355" s="8"/>
      <c r="R355" s="11"/>
      <c r="S355" s="9"/>
      <c r="T355" s="9"/>
      <c r="U355" s="9"/>
    </row>
    <row r="356" spans="1:21" ht="12.75">
      <c r="A356" s="11" t="s">
        <v>58</v>
      </c>
      <c r="C356" s="17">
        <v>99</v>
      </c>
      <c r="D356" t="s">
        <v>22</v>
      </c>
      <c r="E356">
        <v>100</v>
      </c>
      <c r="F356" s="5">
        <f t="shared" si="26"/>
        <v>1</v>
      </c>
      <c r="G356">
        <v>100</v>
      </c>
      <c r="H356" s="6">
        <f t="shared" si="27"/>
        <v>1</v>
      </c>
      <c r="I356">
        <v>930</v>
      </c>
      <c r="J356" s="7">
        <f t="shared" si="28"/>
        <v>0.93</v>
      </c>
      <c r="K356">
        <v>590</v>
      </c>
      <c r="L356" s="8">
        <f t="shared" si="29"/>
        <v>5.9</v>
      </c>
      <c r="M356">
        <v>596</v>
      </c>
      <c r="N356" s="8">
        <f t="shared" si="25"/>
        <v>5.96</v>
      </c>
      <c r="O356">
        <v>2005</v>
      </c>
      <c r="P356">
        <v>1</v>
      </c>
      <c r="Q356">
        <v>1012005</v>
      </c>
      <c r="R356" s="11" t="s">
        <v>23</v>
      </c>
      <c r="S356" s="8">
        <f>+M356*0.015</f>
        <v>8.94</v>
      </c>
      <c r="T356" s="8">
        <f>+(K356*1.25)/100</f>
        <v>7.375</v>
      </c>
      <c r="U356" s="8">
        <f>+(M356*1.25)/100</f>
        <v>7.45</v>
      </c>
    </row>
    <row r="357" spans="1:21" ht="12.75">
      <c r="A357" s="11" t="s">
        <v>58</v>
      </c>
      <c r="C357" s="17">
        <v>99</v>
      </c>
      <c r="D357" t="s">
        <v>24</v>
      </c>
      <c r="E357">
        <v>18832</v>
      </c>
      <c r="F357" s="5">
        <f t="shared" si="26"/>
        <v>188.32</v>
      </c>
      <c r="G357">
        <v>120</v>
      </c>
      <c r="H357" s="6">
        <f t="shared" si="27"/>
        <v>1.2</v>
      </c>
      <c r="I357">
        <v>930</v>
      </c>
      <c r="J357" s="7">
        <f t="shared" si="28"/>
        <v>0.93</v>
      </c>
      <c r="K357">
        <v>21706</v>
      </c>
      <c r="L357" s="8">
        <f t="shared" si="29"/>
        <v>217.06</v>
      </c>
      <c r="M357">
        <v>21921</v>
      </c>
      <c r="N357" s="8">
        <f t="shared" si="25"/>
        <v>219.21</v>
      </c>
      <c r="O357">
        <v>2005</v>
      </c>
      <c r="P357">
        <v>1</v>
      </c>
      <c r="Q357">
        <v>1012005</v>
      </c>
      <c r="R357" s="8">
        <f>+N357*1.226</f>
        <v>268.75146</v>
      </c>
      <c r="S357" s="9" t="s">
        <v>23</v>
      </c>
      <c r="T357" s="9" t="s">
        <v>23</v>
      </c>
      <c r="U357" s="9" t="s">
        <v>23</v>
      </c>
    </row>
    <row r="358" spans="1:21" ht="12.75">
      <c r="A358" s="11" t="s">
        <v>58</v>
      </c>
      <c r="C358" s="17">
        <v>99</v>
      </c>
      <c r="D358" t="s">
        <v>25</v>
      </c>
      <c r="E358">
        <v>18832</v>
      </c>
      <c r="F358" s="5">
        <f t="shared" si="26"/>
        <v>188.32</v>
      </c>
      <c r="G358">
        <v>190</v>
      </c>
      <c r="H358" s="6">
        <f t="shared" si="27"/>
        <v>1.9</v>
      </c>
      <c r="I358">
        <v>930</v>
      </c>
      <c r="J358" s="7">
        <f t="shared" si="28"/>
        <v>0.93</v>
      </c>
      <c r="K358">
        <v>34368</v>
      </c>
      <c r="L358" s="8">
        <f t="shared" si="29"/>
        <v>343.68</v>
      </c>
      <c r="M358">
        <v>34708</v>
      </c>
      <c r="N358" s="8">
        <f t="shared" si="25"/>
        <v>347.08</v>
      </c>
      <c r="O358">
        <v>2005</v>
      </c>
      <c r="P358">
        <v>1</v>
      </c>
      <c r="Q358">
        <v>1012005</v>
      </c>
      <c r="R358" s="8">
        <f>+N358*1.226</f>
        <v>425.52007999999995</v>
      </c>
      <c r="S358" s="9" t="s">
        <v>23</v>
      </c>
      <c r="T358" s="9" t="s">
        <v>23</v>
      </c>
      <c r="U358" s="9" t="s">
        <v>23</v>
      </c>
    </row>
    <row r="359" spans="1:21" ht="12.75">
      <c r="A359" s="11" t="s">
        <v>58</v>
      </c>
      <c r="C359" s="17">
        <v>99</v>
      </c>
      <c r="D359" t="s">
        <v>26</v>
      </c>
      <c r="E359">
        <v>18832</v>
      </c>
      <c r="F359" s="5">
        <f t="shared" si="26"/>
        <v>188.32</v>
      </c>
      <c r="G359">
        <v>100</v>
      </c>
      <c r="H359" s="6">
        <f t="shared" si="27"/>
        <v>1</v>
      </c>
      <c r="I359">
        <v>930</v>
      </c>
      <c r="J359" s="7">
        <f t="shared" si="28"/>
        <v>0.93</v>
      </c>
      <c r="K359">
        <v>18088</v>
      </c>
      <c r="L359" s="8">
        <f t="shared" si="29"/>
        <v>180.88</v>
      </c>
      <c r="M359">
        <v>18267</v>
      </c>
      <c r="N359" s="8">
        <f t="shared" si="25"/>
        <v>182.67</v>
      </c>
      <c r="O359">
        <v>2005</v>
      </c>
      <c r="P359">
        <v>1</v>
      </c>
      <c r="Q359">
        <v>1012005</v>
      </c>
      <c r="R359" s="8">
        <f>+N359*1.226</f>
        <v>223.95342</v>
      </c>
      <c r="S359" s="9" t="s">
        <v>23</v>
      </c>
      <c r="T359" s="9" t="s">
        <v>23</v>
      </c>
      <c r="U359" s="9" t="s">
        <v>23</v>
      </c>
    </row>
    <row r="360" spans="1:21" ht="12.75">
      <c r="A360" s="11" t="s">
        <v>58</v>
      </c>
      <c r="C360" s="17">
        <v>99</v>
      </c>
      <c r="D360" t="s">
        <v>27</v>
      </c>
      <c r="E360">
        <v>18832</v>
      </c>
      <c r="F360" s="5">
        <f t="shared" si="26"/>
        <v>188.32</v>
      </c>
      <c r="G360">
        <v>160</v>
      </c>
      <c r="H360" s="6">
        <f t="shared" si="27"/>
        <v>1.6</v>
      </c>
      <c r="I360">
        <v>930</v>
      </c>
      <c r="J360" s="7">
        <f t="shared" si="28"/>
        <v>0.93</v>
      </c>
      <c r="K360">
        <v>28941</v>
      </c>
      <c r="L360" s="8">
        <f t="shared" si="29"/>
        <v>289.41</v>
      </c>
      <c r="M360">
        <v>29228</v>
      </c>
      <c r="N360" s="8">
        <f t="shared" si="25"/>
        <v>292.28</v>
      </c>
      <c r="O360">
        <v>2005</v>
      </c>
      <c r="P360">
        <v>1</v>
      </c>
      <c r="Q360">
        <v>1012005</v>
      </c>
      <c r="R360" s="8">
        <f>+N360*1.226</f>
        <v>358.33527999999995</v>
      </c>
      <c r="S360" s="9" t="s">
        <v>23</v>
      </c>
      <c r="T360" s="9" t="s">
        <v>23</v>
      </c>
      <c r="U360" s="9" t="s">
        <v>23</v>
      </c>
    </row>
    <row r="361" spans="1:21" ht="12.75">
      <c r="A361" s="11" t="s">
        <v>58</v>
      </c>
      <c r="C361" s="17">
        <v>99</v>
      </c>
      <c r="D361" t="s">
        <v>28</v>
      </c>
      <c r="E361">
        <v>100</v>
      </c>
      <c r="F361" s="5">
        <f t="shared" si="26"/>
        <v>1</v>
      </c>
      <c r="G361">
        <v>246795</v>
      </c>
      <c r="H361" s="6">
        <f t="shared" si="27"/>
        <v>2467.95</v>
      </c>
      <c r="I361">
        <v>930</v>
      </c>
      <c r="J361" s="7">
        <f t="shared" si="28"/>
        <v>0.93</v>
      </c>
      <c r="K361">
        <v>238157</v>
      </c>
      <c r="L361" s="8">
        <f t="shared" si="29"/>
        <v>2381.57</v>
      </c>
      <c r="M361">
        <v>357236</v>
      </c>
      <c r="N361" s="8">
        <f t="shared" si="25"/>
        <v>3572.36</v>
      </c>
      <c r="O361">
        <v>2005</v>
      </c>
      <c r="P361">
        <v>1</v>
      </c>
      <c r="Q361">
        <v>1012005</v>
      </c>
      <c r="R361" s="11" t="s">
        <v>23</v>
      </c>
      <c r="S361" s="9">
        <f>VALUE(N361)</f>
        <v>3572.36</v>
      </c>
      <c r="T361" s="9" t="s">
        <v>23</v>
      </c>
      <c r="U361" s="9" t="s">
        <v>23</v>
      </c>
    </row>
    <row r="362" spans="1:21" ht="12.75">
      <c r="A362" s="11" t="s">
        <v>58</v>
      </c>
      <c r="C362" s="17">
        <v>99</v>
      </c>
      <c r="D362" t="s">
        <v>29</v>
      </c>
      <c r="E362">
        <v>100</v>
      </c>
      <c r="F362" s="5">
        <f t="shared" si="26"/>
        <v>1</v>
      </c>
      <c r="G362">
        <v>286935</v>
      </c>
      <c r="H362" s="6">
        <f t="shared" si="27"/>
        <v>2869.35</v>
      </c>
      <c r="I362">
        <v>930</v>
      </c>
      <c r="J362" s="7">
        <f t="shared" si="28"/>
        <v>0.93</v>
      </c>
      <c r="K362">
        <v>276892</v>
      </c>
      <c r="L362" s="8">
        <f t="shared" si="29"/>
        <v>2768.92</v>
      </c>
      <c r="M362">
        <v>415338</v>
      </c>
      <c r="N362" s="8">
        <f t="shared" si="25"/>
        <v>4153.38</v>
      </c>
      <c r="O362">
        <v>2005</v>
      </c>
      <c r="P362">
        <v>1</v>
      </c>
      <c r="Q362">
        <v>1012005</v>
      </c>
      <c r="R362" s="11" t="s">
        <v>23</v>
      </c>
      <c r="S362" s="9">
        <f>VALUE(N362)</f>
        <v>4153.38</v>
      </c>
      <c r="T362" s="9" t="s">
        <v>23</v>
      </c>
      <c r="U362" s="9" t="s">
        <v>23</v>
      </c>
    </row>
    <row r="363" spans="1:21" ht="12.75">
      <c r="A363" s="11" t="s">
        <v>58</v>
      </c>
      <c r="C363" s="17">
        <v>99</v>
      </c>
      <c r="D363" t="s">
        <v>30</v>
      </c>
      <c r="E363">
        <v>18832</v>
      </c>
      <c r="F363" s="5">
        <f t="shared" si="26"/>
        <v>188.32</v>
      </c>
      <c r="G363">
        <v>175</v>
      </c>
      <c r="H363" s="6">
        <f t="shared" si="27"/>
        <v>1.75</v>
      </c>
      <c r="I363">
        <v>930</v>
      </c>
      <c r="J363" s="7">
        <f t="shared" si="28"/>
        <v>0.93</v>
      </c>
      <c r="K363">
        <v>31655</v>
      </c>
      <c r="L363" s="8">
        <f t="shared" si="29"/>
        <v>316.55</v>
      </c>
      <c r="M363">
        <v>31968</v>
      </c>
      <c r="N363" s="8">
        <f t="shared" si="25"/>
        <v>319.68</v>
      </c>
      <c r="O363">
        <v>2005</v>
      </c>
      <c r="P363">
        <v>1</v>
      </c>
      <c r="Q363">
        <v>1012005</v>
      </c>
      <c r="R363" s="11" t="s">
        <v>23</v>
      </c>
      <c r="S363" s="9" t="s">
        <v>23</v>
      </c>
      <c r="T363" s="9" t="s">
        <v>23</v>
      </c>
      <c r="U363" s="9" t="s">
        <v>23</v>
      </c>
    </row>
    <row r="364" spans="1:21" ht="12.75">
      <c r="A364" s="11" t="s">
        <v>58</v>
      </c>
      <c r="C364" s="17">
        <v>99</v>
      </c>
      <c r="D364" t="s">
        <v>31</v>
      </c>
      <c r="E364">
        <v>18832</v>
      </c>
      <c r="F364" s="5">
        <f t="shared" si="26"/>
        <v>188.32</v>
      </c>
      <c r="G364">
        <v>275</v>
      </c>
      <c r="H364" s="6">
        <f t="shared" si="27"/>
        <v>2.75</v>
      </c>
      <c r="I364">
        <v>930</v>
      </c>
      <c r="J364" s="7">
        <f t="shared" si="28"/>
        <v>0.93</v>
      </c>
      <c r="K364">
        <v>49743</v>
      </c>
      <c r="L364" s="8">
        <f t="shared" si="29"/>
        <v>497.43</v>
      </c>
      <c r="M364">
        <v>50235</v>
      </c>
      <c r="N364" s="8">
        <f t="shared" si="25"/>
        <v>502.35</v>
      </c>
      <c r="O364">
        <v>2005</v>
      </c>
      <c r="P364">
        <v>1</v>
      </c>
      <c r="Q364">
        <v>1012005</v>
      </c>
      <c r="R364" s="8">
        <f>+N364*1.226</f>
        <v>615.8811000000001</v>
      </c>
      <c r="S364" s="9" t="s">
        <v>23</v>
      </c>
      <c r="T364" s="9" t="s">
        <v>23</v>
      </c>
      <c r="U364" s="9" t="s">
        <v>23</v>
      </c>
    </row>
    <row r="365" spans="1:21" ht="12.75">
      <c r="A365" s="11" t="s">
        <v>58</v>
      </c>
      <c r="C365" s="17">
        <v>99</v>
      </c>
      <c r="D365" t="s">
        <v>32</v>
      </c>
      <c r="E365">
        <v>18832</v>
      </c>
      <c r="F365" s="5">
        <f t="shared" si="26"/>
        <v>188.32</v>
      </c>
      <c r="G365">
        <v>325</v>
      </c>
      <c r="H365" s="6">
        <f t="shared" si="27"/>
        <v>3.25</v>
      </c>
      <c r="I365">
        <v>930</v>
      </c>
      <c r="J365" s="7">
        <f t="shared" si="28"/>
        <v>0.93</v>
      </c>
      <c r="K365">
        <v>58787</v>
      </c>
      <c r="L365" s="8">
        <f t="shared" si="29"/>
        <v>587.87</v>
      </c>
      <c r="M365">
        <v>59369</v>
      </c>
      <c r="N365" s="8">
        <f t="shared" si="25"/>
        <v>593.69</v>
      </c>
      <c r="O365">
        <v>2005</v>
      </c>
      <c r="P365">
        <v>1</v>
      </c>
      <c r="Q365">
        <v>1012005</v>
      </c>
      <c r="R365" s="8">
        <f>+N365*1.226</f>
        <v>727.8639400000001</v>
      </c>
      <c r="S365" s="9" t="s">
        <v>23</v>
      </c>
      <c r="T365" s="9" t="s">
        <v>23</v>
      </c>
      <c r="U365" s="9" t="s">
        <v>23</v>
      </c>
    </row>
    <row r="366" spans="1:21" ht="12.75">
      <c r="A366" s="11" t="s">
        <v>58</v>
      </c>
      <c r="C366" s="17">
        <v>99</v>
      </c>
      <c r="D366" t="s">
        <v>33</v>
      </c>
      <c r="E366">
        <v>100</v>
      </c>
      <c r="F366" s="5">
        <f t="shared" si="26"/>
        <v>1</v>
      </c>
      <c r="G366">
        <v>100</v>
      </c>
      <c r="H366" s="6">
        <f t="shared" si="27"/>
        <v>1</v>
      </c>
      <c r="I366">
        <v>930</v>
      </c>
      <c r="J366" s="7">
        <f t="shared" si="28"/>
        <v>0.93</v>
      </c>
      <c r="K366">
        <v>700</v>
      </c>
      <c r="L366" s="8">
        <f t="shared" si="29"/>
        <v>7</v>
      </c>
      <c r="M366">
        <v>1050</v>
      </c>
      <c r="N366" s="8">
        <f t="shared" si="25"/>
        <v>10.5</v>
      </c>
      <c r="O366">
        <v>2005</v>
      </c>
      <c r="P366">
        <v>1</v>
      </c>
      <c r="Q366">
        <v>1012005</v>
      </c>
      <c r="R366" s="8" t="s">
        <v>23</v>
      </c>
      <c r="S366" s="9">
        <v>10.5</v>
      </c>
      <c r="T366" s="9" t="s">
        <v>23</v>
      </c>
      <c r="U366" s="9" t="s">
        <v>23</v>
      </c>
    </row>
    <row r="367" spans="1:21" ht="12.75">
      <c r="A367" s="11" t="s">
        <v>58</v>
      </c>
      <c r="C367" s="17">
        <v>99</v>
      </c>
      <c r="D367" t="s">
        <v>34</v>
      </c>
      <c r="E367">
        <v>100</v>
      </c>
      <c r="F367" s="5">
        <f t="shared" si="26"/>
        <v>1</v>
      </c>
      <c r="G367">
        <v>100</v>
      </c>
      <c r="H367" s="6">
        <f t="shared" si="27"/>
        <v>1</v>
      </c>
      <c r="I367">
        <v>930</v>
      </c>
      <c r="J367" s="7">
        <f t="shared" si="28"/>
        <v>0.93</v>
      </c>
      <c r="K367">
        <v>1867</v>
      </c>
      <c r="L367" s="8">
        <f t="shared" si="29"/>
        <v>18.67</v>
      </c>
      <c r="M367">
        <v>2801</v>
      </c>
      <c r="N367" s="8">
        <f t="shared" si="25"/>
        <v>28.01</v>
      </c>
      <c r="O367">
        <v>2005</v>
      </c>
      <c r="P367">
        <v>1</v>
      </c>
      <c r="Q367">
        <v>1012005</v>
      </c>
      <c r="R367" s="8" t="s">
        <v>23</v>
      </c>
      <c r="S367" s="9">
        <v>28.01</v>
      </c>
      <c r="T367" s="9" t="s">
        <v>23</v>
      </c>
      <c r="U367" s="9" t="s">
        <v>23</v>
      </c>
    </row>
    <row r="368" spans="1:21" ht="12.75">
      <c r="A368" s="11" t="s">
        <v>58</v>
      </c>
      <c r="C368" s="17">
        <v>99</v>
      </c>
      <c r="D368" t="s">
        <v>35</v>
      </c>
      <c r="E368">
        <v>18832</v>
      </c>
      <c r="F368" s="5">
        <f t="shared" si="26"/>
        <v>188.32</v>
      </c>
      <c r="G368">
        <v>160</v>
      </c>
      <c r="H368" s="6">
        <f t="shared" si="27"/>
        <v>1.6</v>
      </c>
      <c r="I368">
        <v>930</v>
      </c>
      <c r="J368" s="7">
        <f t="shared" si="28"/>
        <v>0.93</v>
      </c>
      <c r="K368">
        <v>28941</v>
      </c>
      <c r="L368" s="8">
        <f t="shared" si="29"/>
        <v>289.41</v>
      </c>
      <c r="M368">
        <v>29228</v>
      </c>
      <c r="N368" s="8">
        <f t="shared" si="25"/>
        <v>292.28</v>
      </c>
      <c r="O368">
        <v>2005</v>
      </c>
      <c r="P368">
        <v>1</v>
      </c>
      <c r="Q368">
        <v>1012005</v>
      </c>
      <c r="R368" s="8">
        <f>+N368*1.226</f>
        <v>358.33527999999995</v>
      </c>
      <c r="S368" s="19" t="s">
        <v>23</v>
      </c>
      <c r="T368" s="9" t="s">
        <v>23</v>
      </c>
      <c r="U368" s="9" t="s">
        <v>23</v>
      </c>
    </row>
    <row r="369" spans="1:21" ht="12.75">
      <c r="A369" s="11" t="s">
        <v>58</v>
      </c>
      <c r="C369" s="17">
        <v>99</v>
      </c>
      <c r="D369" t="s">
        <v>36</v>
      </c>
      <c r="E369">
        <v>18832</v>
      </c>
      <c r="F369" s="5">
        <f t="shared" si="26"/>
        <v>188.32</v>
      </c>
      <c r="G369">
        <v>100</v>
      </c>
      <c r="H369" s="6">
        <f t="shared" si="27"/>
        <v>1</v>
      </c>
      <c r="I369">
        <v>930</v>
      </c>
      <c r="J369" s="7">
        <f t="shared" si="28"/>
        <v>0.93</v>
      </c>
      <c r="K369">
        <v>18088</v>
      </c>
      <c r="L369" s="8">
        <f t="shared" si="29"/>
        <v>180.88</v>
      </c>
      <c r="M369">
        <v>18267</v>
      </c>
      <c r="N369" s="8">
        <f t="shared" si="25"/>
        <v>182.67</v>
      </c>
      <c r="O369">
        <v>2005</v>
      </c>
      <c r="P369">
        <v>1</v>
      </c>
      <c r="Q369">
        <v>1012005</v>
      </c>
      <c r="R369" s="8">
        <f>+N369*1.226</f>
        <v>223.95342</v>
      </c>
      <c r="S369" s="19" t="s">
        <v>23</v>
      </c>
      <c r="T369" s="9" t="s">
        <v>23</v>
      </c>
      <c r="U369" s="9" t="s">
        <v>23</v>
      </c>
    </row>
    <row r="370" spans="1:21" ht="12.75">
      <c r="A370" s="13" t="s">
        <v>139</v>
      </c>
      <c r="C370" s="17"/>
      <c r="F370" s="5"/>
      <c r="H370" s="6"/>
      <c r="J370" s="7"/>
      <c r="L370" s="8"/>
      <c r="N370" s="8"/>
      <c r="R370" s="11"/>
      <c r="S370" s="9"/>
      <c r="T370" s="9"/>
      <c r="U370" s="9"/>
    </row>
    <row r="371" spans="1:21" ht="12.75">
      <c r="A371" s="11" t="s">
        <v>59</v>
      </c>
      <c r="C371" s="18" t="s">
        <v>156</v>
      </c>
      <c r="D371" t="s">
        <v>22</v>
      </c>
      <c r="E371">
        <v>100</v>
      </c>
      <c r="F371" s="5">
        <f t="shared" si="26"/>
        <v>1</v>
      </c>
      <c r="G371">
        <v>100</v>
      </c>
      <c r="H371" s="6">
        <f t="shared" si="27"/>
        <v>1</v>
      </c>
      <c r="I371">
        <v>1324</v>
      </c>
      <c r="J371" s="7">
        <f t="shared" si="28"/>
        <v>1.324</v>
      </c>
      <c r="K371">
        <v>590</v>
      </c>
      <c r="L371" s="8">
        <f t="shared" si="29"/>
        <v>5.9</v>
      </c>
      <c r="M371">
        <v>596</v>
      </c>
      <c r="N371" s="8">
        <f t="shared" si="25"/>
        <v>5.96</v>
      </c>
      <c r="O371">
        <v>2005</v>
      </c>
      <c r="P371">
        <v>1</v>
      </c>
      <c r="Q371">
        <v>1012005</v>
      </c>
      <c r="R371" s="11" t="s">
        <v>23</v>
      </c>
      <c r="S371" s="8">
        <f>+M371*0.015</f>
        <v>8.94</v>
      </c>
      <c r="T371" s="8">
        <f>+(K371*1.25)/100</f>
        <v>7.375</v>
      </c>
      <c r="U371" s="8">
        <f>+(M371*1.25)/100</f>
        <v>7.45</v>
      </c>
    </row>
    <row r="372" spans="1:21" ht="12.75">
      <c r="A372" s="11" t="s">
        <v>59</v>
      </c>
      <c r="C372" s="18" t="s">
        <v>156</v>
      </c>
      <c r="D372" t="s">
        <v>24</v>
      </c>
      <c r="E372">
        <v>18832</v>
      </c>
      <c r="F372" s="5">
        <f t="shared" si="26"/>
        <v>188.32</v>
      </c>
      <c r="G372">
        <v>120</v>
      </c>
      <c r="H372" s="6">
        <f t="shared" si="27"/>
        <v>1.2</v>
      </c>
      <c r="I372">
        <v>1324</v>
      </c>
      <c r="J372" s="7">
        <f t="shared" si="28"/>
        <v>1.324</v>
      </c>
      <c r="K372">
        <v>28001</v>
      </c>
      <c r="L372" s="8">
        <f t="shared" si="29"/>
        <v>280.01</v>
      </c>
      <c r="M372">
        <v>28278</v>
      </c>
      <c r="N372" s="8">
        <f t="shared" si="25"/>
        <v>282.78</v>
      </c>
      <c r="O372">
        <v>2005</v>
      </c>
      <c r="P372">
        <v>1</v>
      </c>
      <c r="Q372">
        <v>1012005</v>
      </c>
      <c r="R372" s="8">
        <f>+N372*1.226</f>
        <v>346.68827999999996</v>
      </c>
      <c r="S372" s="9" t="s">
        <v>23</v>
      </c>
      <c r="T372" s="9" t="s">
        <v>23</v>
      </c>
      <c r="U372" s="9" t="s">
        <v>23</v>
      </c>
    </row>
    <row r="373" spans="1:21" ht="12.75">
      <c r="A373" s="11" t="s">
        <v>59</v>
      </c>
      <c r="C373" s="18" t="s">
        <v>156</v>
      </c>
      <c r="D373" t="s">
        <v>25</v>
      </c>
      <c r="E373">
        <v>18832</v>
      </c>
      <c r="F373" s="5">
        <f t="shared" si="26"/>
        <v>188.32</v>
      </c>
      <c r="G373">
        <v>190</v>
      </c>
      <c r="H373" s="6">
        <f t="shared" si="27"/>
        <v>1.9</v>
      </c>
      <c r="I373">
        <v>1324</v>
      </c>
      <c r="J373" s="7">
        <f t="shared" si="28"/>
        <v>1.324</v>
      </c>
      <c r="K373">
        <v>44335</v>
      </c>
      <c r="L373" s="8">
        <f t="shared" si="29"/>
        <v>443.35</v>
      </c>
      <c r="M373">
        <v>44774</v>
      </c>
      <c r="N373" s="8">
        <f t="shared" si="25"/>
        <v>447.74</v>
      </c>
      <c r="O373">
        <v>2005</v>
      </c>
      <c r="P373">
        <v>1</v>
      </c>
      <c r="Q373">
        <v>1012005</v>
      </c>
      <c r="R373" s="8">
        <f>+N373*1.226</f>
        <v>548.92924</v>
      </c>
      <c r="S373" s="9" t="s">
        <v>23</v>
      </c>
      <c r="T373" s="9" t="s">
        <v>23</v>
      </c>
      <c r="U373" s="9" t="s">
        <v>23</v>
      </c>
    </row>
    <row r="374" spans="1:21" ht="12.75">
      <c r="A374" s="11" t="s">
        <v>59</v>
      </c>
      <c r="C374" s="18" t="s">
        <v>156</v>
      </c>
      <c r="D374" t="s">
        <v>26</v>
      </c>
      <c r="E374">
        <v>18832</v>
      </c>
      <c r="F374" s="5">
        <f t="shared" si="26"/>
        <v>188.32</v>
      </c>
      <c r="G374">
        <v>100</v>
      </c>
      <c r="H374" s="6">
        <f t="shared" si="27"/>
        <v>1</v>
      </c>
      <c r="I374">
        <v>1324</v>
      </c>
      <c r="J374" s="7">
        <f t="shared" si="28"/>
        <v>1.324</v>
      </c>
      <c r="K374">
        <v>23334</v>
      </c>
      <c r="L374" s="8">
        <f t="shared" si="29"/>
        <v>233.34</v>
      </c>
      <c r="M374">
        <v>23565</v>
      </c>
      <c r="N374" s="8">
        <f t="shared" si="25"/>
        <v>235.65</v>
      </c>
      <c r="O374">
        <v>2005</v>
      </c>
      <c r="P374">
        <v>1</v>
      </c>
      <c r="Q374">
        <v>1012005</v>
      </c>
      <c r="R374" s="8">
        <f>+N374*1.226</f>
        <v>288.9069</v>
      </c>
      <c r="S374" s="9" t="s">
        <v>23</v>
      </c>
      <c r="T374" s="9" t="s">
        <v>23</v>
      </c>
      <c r="U374" s="9" t="s">
        <v>23</v>
      </c>
    </row>
    <row r="375" spans="1:21" ht="12.75">
      <c r="A375" s="11" t="s">
        <v>59</v>
      </c>
      <c r="C375" s="18" t="s">
        <v>156</v>
      </c>
      <c r="D375" t="s">
        <v>27</v>
      </c>
      <c r="E375">
        <v>18832</v>
      </c>
      <c r="F375" s="5">
        <f t="shared" si="26"/>
        <v>188.32</v>
      </c>
      <c r="G375">
        <v>160</v>
      </c>
      <c r="H375" s="6">
        <f t="shared" si="27"/>
        <v>1.6</v>
      </c>
      <c r="I375">
        <v>1324</v>
      </c>
      <c r="J375" s="7">
        <f t="shared" si="28"/>
        <v>1.324</v>
      </c>
      <c r="K375">
        <v>37335</v>
      </c>
      <c r="L375" s="8">
        <f t="shared" si="29"/>
        <v>373.35</v>
      </c>
      <c r="M375">
        <v>37704</v>
      </c>
      <c r="N375" s="8">
        <f t="shared" si="25"/>
        <v>377.04</v>
      </c>
      <c r="O375">
        <v>2005</v>
      </c>
      <c r="P375">
        <v>1</v>
      </c>
      <c r="Q375">
        <v>1012005</v>
      </c>
      <c r="R375" s="8">
        <f>+N375*1.226</f>
        <v>462.25104</v>
      </c>
      <c r="S375" s="9" t="s">
        <v>23</v>
      </c>
      <c r="T375" s="9" t="s">
        <v>23</v>
      </c>
      <c r="U375" s="9" t="s">
        <v>23</v>
      </c>
    </row>
    <row r="376" spans="1:21" ht="12.75">
      <c r="A376" s="11" t="s">
        <v>59</v>
      </c>
      <c r="C376" s="18" t="s">
        <v>156</v>
      </c>
      <c r="D376" t="s">
        <v>28</v>
      </c>
      <c r="E376">
        <v>100</v>
      </c>
      <c r="F376" s="5">
        <f t="shared" si="26"/>
        <v>1</v>
      </c>
      <c r="G376">
        <v>246795</v>
      </c>
      <c r="H376" s="6">
        <f t="shared" si="27"/>
        <v>2467.95</v>
      </c>
      <c r="I376">
        <v>1324</v>
      </c>
      <c r="J376" s="7">
        <f t="shared" si="28"/>
        <v>1.324</v>
      </c>
      <c r="K376">
        <v>286776</v>
      </c>
      <c r="L376" s="8">
        <f t="shared" si="29"/>
        <v>2867.76</v>
      </c>
      <c r="M376">
        <v>430164</v>
      </c>
      <c r="N376" s="8">
        <f t="shared" si="25"/>
        <v>4301.64</v>
      </c>
      <c r="O376">
        <v>2005</v>
      </c>
      <c r="P376">
        <v>1</v>
      </c>
      <c r="Q376">
        <v>1012005</v>
      </c>
      <c r="R376" s="11" t="s">
        <v>23</v>
      </c>
      <c r="S376" s="9">
        <f>VALUE(N376)</f>
        <v>4301.64</v>
      </c>
      <c r="T376" s="9" t="s">
        <v>23</v>
      </c>
      <c r="U376" s="9" t="s">
        <v>23</v>
      </c>
    </row>
    <row r="377" spans="1:21" ht="12.75">
      <c r="A377" s="11" t="s">
        <v>59</v>
      </c>
      <c r="C377" s="18" t="s">
        <v>156</v>
      </c>
      <c r="D377" t="s">
        <v>29</v>
      </c>
      <c r="E377">
        <v>100</v>
      </c>
      <c r="F377" s="5">
        <f t="shared" si="26"/>
        <v>1</v>
      </c>
      <c r="G377">
        <v>286935</v>
      </c>
      <c r="H377" s="6">
        <f t="shared" si="27"/>
        <v>2869.35</v>
      </c>
      <c r="I377">
        <v>1324</v>
      </c>
      <c r="J377" s="7">
        <f t="shared" si="28"/>
        <v>1.324</v>
      </c>
      <c r="K377">
        <v>333418</v>
      </c>
      <c r="L377" s="8">
        <f t="shared" si="29"/>
        <v>3334.18</v>
      </c>
      <c r="M377">
        <v>500128</v>
      </c>
      <c r="N377" s="8">
        <f t="shared" si="25"/>
        <v>5001.28</v>
      </c>
      <c r="O377">
        <v>2005</v>
      </c>
      <c r="P377">
        <v>1</v>
      </c>
      <c r="Q377">
        <v>1012005</v>
      </c>
      <c r="R377" s="11" t="s">
        <v>23</v>
      </c>
      <c r="S377" s="9">
        <f>VALUE(N377)</f>
        <v>5001.28</v>
      </c>
      <c r="T377" s="9" t="s">
        <v>23</v>
      </c>
      <c r="U377" s="9" t="s">
        <v>23</v>
      </c>
    </row>
    <row r="378" spans="1:21" ht="12.75">
      <c r="A378" s="11" t="s">
        <v>59</v>
      </c>
      <c r="C378" s="18" t="s">
        <v>156</v>
      </c>
      <c r="D378" t="s">
        <v>30</v>
      </c>
      <c r="E378">
        <v>18832</v>
      </c>
      <c r="F378" s="5">
        <f t="shared" si="26"/>
        <v>188.32</v>
      </c>
      <c r="G378">
        <v>175</v>
      </c>
      <c r="H378" s="6">
        <f t="shared" si="27"/>
        <v>1.75</v>
      </c>
      <c r="I378">
        <v>1324</v>
      </c>
      <c r="J378" s="7">
        <f t="shared" si="28"/>
        <v>1.324</v>
      </c>
      <c r="K378">
        <v>40835</v>
      </c>
      <c r="L378" s="8">
        <f t="shared" si="29"/>
        <v>408.35</v>
      </c>
      <c r="M378">
        <v>41239</v>
      </c>
      <c r="N378" s="8">
        <f t="shared" si="25"/>
        <v>412.39</v>
      </c>
      <c r="O378">
        <v>2005</v>
      </c>
      <c r="P378">
        <v>1</v>
      </c>
      <c r="Q378">
        <v>1012005</v>
      </c>
      <c r="R378" s="11" t="s">
        <v>23</v>
      </c>
      <c r="S378" s="9" t="s">
        <v>23</v>
      </c>
      <c r="T378" s="9" t="s">
        <v>23</v>
      </c>
      <c r="U378" s="9" t="s">
        <v>23</v>
      </c>
    </row>
    <row r="379" spans="1:21" ht="12.75">
      <c r="A379" s="11" t="s">
        <v>59</v>
      </c>
      <c r="C379" s="18" t="s">
        <v>156</v>
      </c>
      <c r="D379" t="s">
        <v>31</v>
      </c>
      <c r="E379">
        <v>18832</v>
      </c>
      <c r="F379" s="5">
        <f t="shared" si="26"/>
        <v>188.32</v>
      </c>
      <c r="G379">
        <v>275</v>
      </c>
      <c r="H379" s="6">
        <f t="shared" si="27"/>
        <v>2.75</v>
      </c>
      <c r="I379">
        <v>1324</v>
      </c>
      <c r="J379" s="7">
        <f t="shared" si="28"/>
        <v>1.324</v>
      </c>
      <c r="K379">
        <v>64169</v>
      </c>
      <c r="L379" s="8">
        <f t="shared" si="29"/>
        <v>641.69</v>
      </c>
      <c r="M379">
        <v>64804</v>
      </c>
      <c r="N379" s="8">
        <f t="shared" si="25"/>
        <v>648.04</v>
      </c>
      <c r="O379">
        <v>2005</v>
      </c>
      <c r="P379">
        <v>1</v>
      </c>
      <c r="Q379">
        <v>1012005</v>
      </c>
      <c r="R379" s="8">
        <f>+N379*1.226</f>
        <v>794.49704</v>
      </c>
      <c r="S379" s="9" t="s">
        <v>23</v>
      </c>
      <c r="T379" s="9" t="s">
        <v>23</v>
      </c>
      <c r="U379" s="9" t="s">
        <v>23</v>
      </c>
    </row>
    <row r="380" spans="1:21" ht="12.75">
      <c r="A380" s="11" t="s">
        <v>59</v>
      </c>
      <c r="C380" s="18" t="s">
        <v>156</v>
      </c>
      <c r="D380" t="s">
        <v>32</v>
      </c>
      <c r="E380">
        <v>18832</v>
      </c>
      <c r="F380" s="5">
        <f t="shared" si="26"/>
        <v>188.32</v>
      </c>
      <c r="G380">
        <v>325</v>
      </c>
      <c r="H380" s="6">
        <f t="shared" si="27"/>
        <v>3.25</v>
      </c>
      <c r="I380">
        <v>1324</v>
      </c>
      <c r="J380" s="7">
        <f t="shared" si="28"/>
        <v>1.324</v>
      </c>
      <c r="K380">
        <v>75836</v>
      </c>
      <c r="L380" s="8">
        <f t="shared" si="29"/>
        <v>758.36</v>
      </c>
      <c r="M380">
        <v>76587</v>
      </c>
      <c r="N380" s="8">
        <f t="shared" si="25"/>
        <v>765.87</v>
      </c>
      <c r="O380">
        <v>2005</v>
      </c>
      <c r="P380">
        <v>1</v>
      </c>
      <c r="Q380">
        <v>1012005</v>
      </c>
      <c r="R380" s="8">
        <f>+N380*1.226</f>
        <v>938.95662</v>
      </c>
      <c r="S380" s="9" t="s">
        <v>23</v>
      </c>
      <c r="T380" s="9" t="s">
        <v>23</v>
      </c>
      <c r="U380" s="9" t="s">
        <v>23</v>
      </c>
    </row>
    <row r="381" spans="1:21" ht="12.75">
      <c r="A381" s="11" t="s">
        <v>59</v>
      </c>
      <c r="C381" s="18" t="s">
        <v>156</v>
      </c>
      <c r="D381" t="s">
        <v>33</v>
      </c>
      <c r="E381">
        <v>100</v>
      </c>
      <c r="F381" s="5">
        <f t="shared" si="26"/>
        <v>1</v>
      </c>
      <c r="G381">
        <v>100</v>
      </c>
      <c r="H381" s="6">
        <f t="shared" si="27"/>
        <v>1</v>
      </c>
      <c r="I381">
        <v>1324</v>
      </c>
      <c r="J381" s="7">
        <f t="shared" si="28"/>
        <v>1.324</v>
      </c>
      <c r="K381">
        <v>700</v>
      </c>
      <c r="L381" s="8">
        <f t="shared" si="29"/>
        <v>7</v>
      </c>
      <c r="M381">
        <v>1050</v>
      </c>
      <c r="N381" s="8">
        <f t="shared" si="25"/>
        <v>10.5</v>
      </c>
      <c r="O381">
        <v>2005</v>
      </c>
      <c r="P381">
        <v>1</v>
      </c>
      <c r="Q381">
        <v>1012005</v>
      </c>
      <c r="R381" s="8" t="s">
        <v>23</v>
      </c>
      <c r="S381" s="9">
        <v>10.5</v>
      </c>
      <c r="T381" s="9" t="s">
        <v>23</v>
      </c>
      <c r="U381" s="9" t="s">
        <v>23</v>
      </c>
    </row>
    <row r="382" spans="1:21" ht="12.75">
      <c r="A382" s="11" t="s">
        <v>59</v>
      </c>
      <c r="C382" s="18" t="s">
        <v>156</v>
      </c>
      <c r="D382" t="s">
        <v>34</v>
      </c>
      <c r="E382">
        <v>100</v>
      </c>
      <c r="F382" s="5">
        <f t="shared" si="26"/>
        <v>1</v>
      </c>
      <c r="G382">
        <v>100</v>
      </c>
      <c r="H382" s="6">
        <f t="shared" si="27"/>
        <v>1</v>
      </c>
      <c r="I382">
        <v>1324</v>
      </c>
      <c r="J382" s="7">
        <f t="shared" si="28"/>
        <v>1.324</v>
      </c>
      <c r="K382">
        <v>1867</v>
      </c>
      <c r="L382" s="8">
        <f t="shared" si="29"/>
        <v>18.67</v>
      </c>
      <c r="M382">
        <v>2801</v>
      </c>
      <c r="N382" s="8">
        <f t="shared" si="25"/>
        <v>28.01</v>
      </c>
      <c r="O382">
        <v>2005</v>
      </c>
      <c r="P382">
        <v>1</v>
      </c>
      <c r="Q382">
        <v>1012005</v>
      </c>
      <c r="R382" s="8" t="s">
        <v>23</v>
      </c>
      <c r="S382" s="9">
        <v>28.01</v>
      </c>
      <c r="T382" s="9" t="s">
        <v>23</v>
      </c>
      <c r="U382" s="9" t="s">
        <v>23</v>
      </c>
    </row>
    <row r="383" spans="1:21" ht="12.75">
      <c r="A383" s="11" t="s">
        <v>59</v>
      </c>
      <c r="C383" s="18" t="s">
        <v>156</v>
      </c>
      <c r="D383" t="s">
        <v>35</v>
      </c>
      <c r="E383">
        <v>18832</v>
      </c>
      <c r="F383" s="5">
        <f t="shared" si="26"/>
        <v>188.32</v>
      </c>
      <c r="G383">
        <v>160</v>
      </c>
      <c r="H383" s="6">
        <f t="shared" si="27"/>
        <v>1.6</v>
      </c>
      <c r="I383">
        <v>1324</v>
      </c>
      <c r="J383" s="7">
        <f t="shared" si="28"/>
        <v>1.324</v>
      </c>
      <c r="K383">
        <v>37335</v>
      </c>
      <c r="L383" s="8">
        <f t="shared" si="29"/>
        <v>373.35</v>
      </c>
      <c r="M383">
        <v>37704</v>
      </c>
      <c r="N383" s="8">
        <f t="shared" si="25"/>
        <v>377.04</v>
      </c>
      <c r="O383">
        <v>2005</v>
      </c>
      <c r="P383">
        <v>1</v>
      </c>
      <c r="Q383">
        <v>1012005</v>
      </c>
      <c r="R383" s="8">
        <f>+N383*1.226</f>
        <v>462.25104</v>
      </c>
      <c r="S383" s="19" t="s">
        <v>23</v>
      </c>
      <c r="T383" s="9" t="s">
        <v>23</v>
      </c>
      <c r="U383" s="9" t="s">
        <v>23</v>
      </c>
    </row>
    <row r="384" spans="1:21" ht="12.75">
      <c r="A384" s="11" t="s">
        <v>59</v>
      </c>
      <c r="C384" s="18" t="s">
        <v>156</v>
      </c>
      <c r="D384" t="s">
        <v>36</v>
      </c>
      <c r="E384">
        <v>18832</v>
      </c>
      <c r="F384" s="5">
        <f t="shared" si="26"/>
        <v>188.32</v>
      </c>
      <c r="G384">
        <v>100</v>
      </c>
      <c r="H384" s="6">
        <f t="shared" si="27"/>
        <v>1</v>
      </c>
      <c r="I384">
        <v>1324</v>
      </c>
      <c r="J384" s="7">
        <f t="shared" si="28"/>
        <v>1.324</v>
      </c>
      <c r="K384">
        <v>23334</v>
      </c>
      <c r="L384" s="8">
        <f t="shared" si="29"/>
        <v>233.34</v>
      </c>
      <c r="M384">
        <v>23565</v>
      </c>
      <c r="N384" s="8">
        <f t="shared" si="25"/>
        <v>235.65</v>
      </c>
      <c r="O384">
        <v>2005</v>
      </c>
      <c r="P384">
        <v>1</v>
      </c>
      <c r="Q384">
        <v>1012005</v>
      </c>
      <c r="R384" s="8">
        <f>+N384*1.226</f>
        <v>288.9069</v>
      </c>
      <c r="S384" s="19" t="s">
        <v>23</v>
      </c>
      <c r="T384" s="9" t="s">
        <v>23</v>
      </c>
      <c r="U384" s="9" t="s">
        <v>23</v>
      </c>
    </row>
    <row r="385" spans="1:21" ht="12.75">
      <c r="A385" s="11" t="s">
        <v>59</v>
      </c>
      <c r="C385" s="18" t="s">
        <v>159</v>
      </c>
      <c r="D385" t="s">
        <v>22</v>
      </c>
      <c r="E385">
        <v>100</v>
      </c>
      <c r="F385" s="5">
        <f t="shared" si="26"/>
        <v>1</v>
      </c>
      <c r="G385">
        <v>100</v>
      </c>
      <c r="H385" s="6">
        <f t="shared" si="27"/>
        <v>1</v>
      </c>
      <c r="I385">
        <v>1266</v>
      </c>
      <c r="J385" s="7">
        <f t="shared" si="28"/>
        <v>1.266</v>
      </c>
      <c r="K385">
        <v>590</v>
      </c>
      <c r="L385" s="8">
        <f t="shared" si="29"/>
        <v>5.9</v>
      </c>
      <c r="M385">
        <v>596</v>
      </c>
      <c r="N385" s="8">
        <f t="shared" si="25"/>
        <v>5.96</v>
      </c>
      <c r="O385">
        <v>2005</v>
      </c>
      <c r="P385">
        <v>1</v>
      </c>
      <c r="Q385">
        <v>1012005</v>
      </c>
      <c r="R385" s="11" t="s">
        <v>23</v>
      </c>
      <c r="S385" s="8">
        <f>+M385*0.015</f>
        <v>8.94</v>
      </c>
      <c r="T385" s="8">
        <f>+(K385*1.25)/100</f>
        <v>7.375</v>
      </c>
      <c r="U385" s="8">
        <f>+(M385*1.25)/100</f>
        <v>7.45</v>
      </c>
    </row>
    <row r="386" spans="1:21" ht="12.75">
      <c r="A386" s="11" t="s">
        <v>59</v>
      </c>
      <c r="C386" s="18" t="s">
        <v>159</v>
      </c>
      <c r="D386" t="s">
        <v>24</v>
      </c>
      <c r="E386">
        <v>18832</v>
      </c>
      <c r="F386" s="5">
        <f t="shared" si="26"/>
        <v>188.32</v>
      </c>
      <c r="G386">
        <v>120</v>
      </c>
      <c r="H386" s="6">
        <f t="shared" si="27"/>
        <v>1.2</v>
      </c>
      <c r="I386">
        <v>1266</v>
      </c>
      <c r="J386" s="7">
        <f t="shared" si="28"/>
        <v>1.266</v>
      </c>
      <c r="K386">
        <v>27074</v>
      </c>
      <c r="L386" s="8">
        <f t="shared" si="29"/>
        <v>270.74</v>
      </c>
      <c r="M386">
        <v>27342</v>
      </c>
      <c r="N386" s="8">
        <f t="shared" si="25"/>
        <v>273.42</v>
      </c>
      <c r="O386">
        <v>2005</v>
      </c>
      <c r="P386">
        <v>1</v>
      </c>
      <c r="Q386">
        <v>1012005</v>
      </c>
      <c r="R386" s="8">
        <f>+N386*1.226</f>
        <v>335.21292</v>
      </c>
      <c r="S386" s="9" t="s">
        <v>23</v>
      </c>
      <c r="T386" s="9" t="s">
        <v>23</v>
      </c>
      <c r="U386" s="9" t="s">
        <v>23</v>
      </c>
    </row>
    <row r="387" spans="1:21" ht="12.75">
      <c r="A387" s="11" t="s">
        <v>59</v>
      </c>
      <c r="C387" s="18" t="s">
        <v>159</v>
      </c>
      <c r="D387" t="s">
        <v>25</v>
      </c>
      <c r="E387">
        <v>18832</v>
      </c>
      <c r="F387" s="5">
        <f t="shared" si="26"/>
        <v>188.32</v>
      </c>
      <c r="G387">
        <v>190</v>
      </c>
      <c r="H387" s="6">
        <f t="shared" si="27"/>
        <v>1.9</v>
      </c>
      <c r="I387">
        <v>1266</v>
      </c>
      <c r="J387" s="7">
        <f t="shared" si="28"/>
        <v>1.266</v>
      </c>
      <c r="K387">
        <v>42868</v>
      </c>
      <c r="L387" s="8">
        <f t="shared" si="29"/>
        <v>428.68</v>
      </c>
      <c r="M387">
        <v>43292</v>
      </c>
      <c r="N387" s="8">
        <f t="shared" si="25"/>
        <v>432.92</v>
      </c>
      <c r="O387">
        <v>2005</v>
      </c>
      <c r="P387">
        <v>1</v>
      </c>
      <c r="Q387">
        <v>1012005</v>
      </c>
      <c r="R387" s="8">
        <f>+N387*1.226</f>
        <v>530.75992</v>
      </c>
      <c r="S387" s="9" t="s">
        <v>23</v>
      </c>
      <c r="T387" s="9" t="s">
        <v>23</v>
      </c>
      <c r="U387" s="9" t="s">
        <v>23</v>
      </c>
    </row>
    <row r="388" spans="1:21" ht="12.75">
      <c r="A388" s="11" t="s">
        <v>59</v>
      </c>
      <c r="C388" s="18" t="s">
        <v>159</v>
      </c>
      <c r="D388" t="s">
        <v>26</v>
      </c>
      <c r="E388">
        <v>18832</v>
      </c>
      <c r="F388" s="5">
        <f t="shared" si="26"/>
        <v>188.32</v>
      </c>
      <c r="G388">
        <v>100</v>
      </c>
      <c r="H388" s="6">
        <f t="shared" si="27"/>
        <v>1</v>
      </c>
      <c r="I388">
        <v>1266</v>
      </c>
      <c r="J388" s="7">
        <f t="shared" si="28"/>
        <v>1.266</v>
      </c>
      <c r="K388">
        <v>22562</v>
      </c>
      <c r="L388" s="8">
        <f t="shared" si="29"/>
        <v>225.62</v>
      </c>
      <c r="M388">
        <v>22785</v>
      </c>
      <c r="N388" s="8">
        <f t="shared" si="25"/>
        <v>227.85</v>
      </c>
      <c r="O388">
        <v>2005</v>
      </c>
      <c r="P388">
        <v>1</v>
      </c>
      <c r="Q388">
        <v>1012005</v>
      </c>
      <c r="R388" s="8">
        <f>+N388*1.226</f>
        <v>279.34409999999997</v>
      </c>
      <c r="S388" s="9" t="s">
        <v>23</v>
      </c>
      <c r="T388" s="9" t="s">
        <v>23</v>
      </c>
      <c r="U388" s="9" t="s">
        <v>23</v>
      </c>
    </row>
    <row r="389" spans="1:21" ht="12.75">
      <c r="A389" s="11" t="s">
        <v>59</v>
      </c>
      <c r="C389" s="18" t="s">
        <v>159</v>
      </c>
      <c r="D389" t="s">
        <v>27</v>
      </c>
      <c r="E389">
        <v>18832</v>
      </c>
      <c r="F389" s="5">
        <f t="shared" si="26"/>
        <v>188.32</v>
      </c>
      <c r="G389">
        <v>160</v>
      </c>
      <c r="H389" s="6">
        <f t="shared" si="27"/>
        <v>1.6</v>
      </c>
      <c r="I389">
        <v>1266</v>
      </c>
      <c r="J389" s="7">
        <f t="shared" si="28"/>
        <v>1.266</v>
      </c>
      <c r="K389">
        <v>36099</v>
      </c>
      <c r="L389" s="8">
        <f t="shared" si="29"/>
        <v>360.99</v>
      </c>
      <c r="M389">
        <v>36456</v>
      </c>
      <c r="N389" s="8">
        <f t="shared" si="25"/>
        <v>364.56</v>
      </c>
      <c r="O389">
        <v>2005</v>
      </c>
      <c r="P389">
        <v>1</v>
      </c>
      <c r="Q389">
        <v>1012005</v>
      </c>
      <c r="R389" s="8">
        <f>+N389*1.226</f>
        <v>446.95056</v>
      </c>
      <c r="S389" s="9" t="s">
        <v>23</v>
      </c>
      <c r="T389" s="9" t="s">
        <v>23</v>
      </c>
      <c r="U389" s="9" t="s">
        <v>23</v>
      </c>
    </row>
    <row r="390" spans="1:21" ht="12.75">
      <c r="A390" s="11" t="s">
        <v>59</v>
      </c>
      <c r="C390" s="18" t="s">
        <v>159</v>
      </c>
      <c r="D390" t="s">
        <v>28</v>
      </c>
      <c r="E390">
        <v>100</v>
      </c>
      <c r="F390" s="5">
        <f t="shared" si="26"/>
        <v>1</v>
      </c>
      <c r="G390">
        <v>246795</v>
      </c>
      <c r="H390" s="6">
        <f t="shared" si="27"/>
        <v>2467.95</v>
      </c>
      <c r="I390">
        <v>1266</v>
      </c>
      <c r="J390" s="7">
        <f t="shared" si="28"/>
        <v>1.266</v>
      </c>
      <c r="K390">
        <v>279619</v>
      </c>
      <c r="L390" s="8">
        <f t="shared" si="29"/>
        <v>2796.19</v>
      </c>
      <c r="M390">
        <v>419428</v>
      </c>
      <c r="N390" s="8">
        <f t="shared" si="25"/>
        <v>4194.28</v>
      </c>
      <c r="O390">
        <v>2005</v>
      </c>
      <c r="P390">
        <v>1</v>
      </c>
      <c r="Q390">
        <v>1012005</v>
      </c>
      <c r="R390" s="11" t="s">
        <v>23</v>
      </c>
      <c r="S390" s="9">
        <f>VALUE(N390)</f>
        <v>4194.28</v>
      </c>
      <c r="T390" s="9" t="s">
        <v>23</v>
      </c>
      <c r="U390" s="9" t="s">
        <v>23</v>
      </c>
    </row>
    <row r="391" spans="1:21" ht="12.75">
      <c r="A391" s="11" t="s">
        <v>59</v>
      </c>
      <c r="C391" s="18" t="s">
        <v>159</v>
      </c>
      <c r="D391" t="s">
        <v>29</v>
      </c>
      <c r="E391">
        <v>100</v>
      </c>
      <c r="F391" s="5">
        <f t="shared" si="26"/>
        <v>1</v>
      </c>
      <c r="G391">
        <v>286935</v>
      </c>
      <c r="H391" s="6">
        <f t="shared" si="27"/>
        <v>2869.35</v>
      </c>
      <c r="I391">
        <v>1266</v>
      </c>
      <c r="J391" s="7">
        <f t="shared" si="28"/>
        <v>1.266</v>
      </c>
      <c r="K391">
        <v>325097</v>
      </c>
      <c r="L391" s="8">
        <f t="shared" si="29"/>
        <v>3250.97</v>
      </c>
      <c r="M391">
        <v>487646</v>
      </c>
      <c r="N391" s="8">
        <f t="shared" si="25"/>
        <v>4876.46</v>
      </c>
      <c r="O391">
        <v>2005</v>
      </c>
      <c r="P391">
        <v>1</v>
      </c>
      <c r="Q391">
        <v>1012005</v>
      </c>
      <c r="R391" s="11" t="s">
        <v>23</v>
      </c>
      <c r="S391" s="9">
        <f>VALUE(N391)</f>
        <v>4876.46</v>
      </c>
      <c r="T391" s="9" t="s">
        <v>23</v>
      </c>
      <c r="U391" s="9" t="s">
        <v>23</v>
      </c>
    </row>
    <row r="392" spans="1:21" ht="12.75">
      <c r="A392" s="11" t="s">
        <v>59</v>
      </c>
      <c r="C392" s="18" t="s">
        <v>159</v>
      </c>
      <c r="D392" t="s">
        <v>30</v>
      </c>
      <c r="E392">
        <v>18832</v>
      </c>
      <c r="F392" s="5">
        <f t="shared" si="26"/>
        <v>188.32</v>
      </c>
      <c r="G392">
        <v>175</v>
      </c>
      <c r="H392" s="6">
        <f t="shared" si="27"/>
        <v>1.75</v>
      </c>
      <c r="I392">
        <v>1266</v>
      </c>
      <c r="J392" s="7">
        <f t="shared" si="28"/>
        <v>1.266</v>
      </c>
      <c r="K392">
        <v>39483</v>
      </c>
      <c r="L392" s="8">
        <f t="shared" si="29"/>
        <v>394.83</v>
      </c>
      <c r="M392">
        <v>39874</v>
      </c>
      <c r="N392" s="8">
        <f t="shared" si="25"/>
        <v>398.74</v>
      </c>
      <c r="O392">
        <v>2005</v>
      </c>
      <c r="P392">
        <v>1</v>
      </c>
      <c r="Q392">
        <v>1012005</v>
      </c>
      <c r="R392" s="11" t="s">
        <v>23</v>
      </c>
      <c r="S392" s="9" t="s">
        <v>23</v>
      </c>
      <c r="T392" s="9" t="s">
        <v>23</v>
      </c>
      <c r="U392" s="9" t="s">
        <v>23</v>
      </c>
    </row>
    <row r="393" spans="1:21" ht="12.75">
      <c r="A393" s="11" t="s">
        <v>59</v>
      </c>
      <c r="C393" s="18" t="s">
        <v>159</v>
      </c>
      <c r="D393" t="s">
        <v>31</v>
      </c>
      <c r="E393">
        <v>18832</v>
      </c>
      <c r="F393" s="5">
        <f t="shared" si="26"/>
        <v>188.32</v>
      </c>
      <c r="G393">
        <v>275</v>
      </c>
      <c r="H393" s="6">
        <f t="shared" si="27"/>
        <v>2.75</v>
      </c>
      <c r="I393">
        <v>1266</v>
      </c>
      <c r="J393" s="7">
        <f t="shared" si="28"/>
        <v>1.266</v>
      </c>
      <c r="K393">
        <v>62045</v>
      </c>
      <c r="L393" s="8">
        <f t="shared" si="29"/>
        <v>620.45</v>
      </c>
      <c r="M393">
        <v>62660</v>
      </c>
      <c r="N393" s="8">
        <f t="shared" si="25"/>
        <v>626.6</v>
      </c>
      <c r="O393">
        <v>2005</v>
      </c>
      <c r="P393">
        <v>1</v>
      </c>
      <c r="Q393">
        <v>1012005</v>
      </c>
      <c r="R393" s="8">
        <f>+N393*1.226</f>
        <v>768.2116</v>
      </c>
      <c r="S393" s="9" t="s">
        <v>23</v>
      </c>
      <c r="T393" s="9" t="s">
        <v>23</v>
      </c>
      <c r="U393" s="9" t="s">
        <v>23</v>
      </c>
    </row>
    <row r="394" spans="1:21" ht="12.75">
      <c r="A394" s="11" t="s">
        <v>59</v>
      </c>
      <c r="C394" s="18" t="s">
        <v>159</v>
      </c>
      <c r="D394" t="s">
        <v>32</v>
      </c>
      <c r="E394">
        <v>18832</v>
      </c>
      <c r="F394" s="5">
        <f t="shared" si="26"/>
        <v>188.32</v>
      </c>
      <c r="G394">
        <v>325</v>
      </c>
      <c r="H394" s="6">
        <f t="shared" si="27"/>
        <v>3.25</v>
      </c>
      <c r="I394">
        <v>1266</v>
      </c>
      <c r="J394" s="7">
        <f t="shared" si="28"/>
        <v>1.266</v>
      </c>
      <c r="K394">
        <v>73326</v>
      </c>
      <c r="L394" s="8">
        <f t="shared" si="29"/>
        <v>733.26</v>
      </c>
      <c r="M394">
        <v>74052</v>
      </c>
      <c r="N394" s="8">
        <f t="shared" si="25"/>
        <v>740.52</v>
      </c>
      <c r="O394">
        <v>2005</v>
      </c>
      <c r="P394">
        <v>1</v>
      </c>
      <c r="Q394">
        <v>1012005</v>
      </c>
      <c r="R394" s="8">
        <f>+N394*1.226</f>
        <v>907.87752</v>
      </c>
      <c r="S394" s="9" t="s">
        <v>23</v>
      </c>
      <c r="T394" s="9" t="s">
        <v>23</v>
      </c>
      <c r="U394" s="9" t="s">
        <v>23</v>
      </c>
    </row>
    <row r="395" spans="1:21" ht="12.75">
      <c r="A395" s="11" t="s">
        <v>59</v>
      </c>
      <c r="C395" s="18" t="s">
        <v>159</v>
      </c>
      <c r="D395" t="s">
        <v>33</v>
      </c>
      <c r="E395">
        <v>100</v>
      </c>
      <c r="F395" s="5">
        <f t="shared" si="26"/>
        <v>1</v>
      </c>
      <c r="G395">
        <v>100</v>
      </c>
      <c r="H395" s="6">
        <f t="shared" si="27"/>
        <v>1</v>
      </c>
      <c r="I395">
        <v>1266</v>
      </c>
      <c r="J395" s="7">
        <f t="shared" si="28"/>
        <v>1.266</v>
      </c>
      <c r="K395">
        <v>700</v>
      </c>
      <c r="L395" s="8">
        <f t="shared" si="29"/>
        <v>7</v>
      </c>
      <c r="M395">
        <v>1050</v>
      </c>
      <c r="N395" s="8">
        <f t="shared" si="25"/>
        <v>10.5</v>
      </c>
      <c r="O395">
        <v>2005</v>
      </c>
      <c r="P395">
        <v>1</v>
      </c>
      <c r="Q395">
        <v>1012005</v>
      </c>
      <c r="R395" s="8" t="s">
        <v>23</v>
      </c>
      <c r="S395" s="9">
        <v>10.5</v>
      </c>
      <c r="T395" s="9" t="s">
        <v>23</v>
      </c>
      <c r="U395" s="9" t="s">
        <v>23</v>
      </c>
    </row>
    <row r="396" spans="1:21" ht="12.75">
      <c r="A396" s="11" t="s">
        <v>59</v>
      </c>
      <c r="C396" s="18" t="s">
        <v>159</v>
      </c>
      <c r="D396" t="s">
        <v>34</v>
      </c>
      <c r="E396">
        <v>100</v>
      </c>
      <c r="F396" s="5">
        <f t="shared" si="26"/>
        <v>1</v>
      </c>
      <c r="G396">
        <v>100</v>
      </c>
      <c r="H396" s="6">
        <f t="shared" si="27"/>
        <v>1</v>
      </c>
      <c r="I396">
        <v>1266</v>
      </c>
      <c r="J396" s="7">
        <f t="shared" si="28"/>
        <v>1.266</v>
      </c>
      <c r="K396">
        <v>1867</v>
      </c>
      <c r="L396" s="8">
        <f t="shared" si="29"/>
        <v>18.67</v>
      </c>
      <c r="M396">
        <v>2801</v>
      </c>
      <c r="N396" s="8">
        <f t="shared" si="25"/>
        <v>28.01</v>
      </c>
      <c r="O396">
        <v>2005</v>
      </c>
      <c r="P396">
        <v>1</v>
      </c>
      <c r="Q396">
        <v>1012005</v>
      </c>
      <c r="R396" s="8" t="s">
        <v>23</v>
      </c>
      <c r="S396" s="9">
        <v>28.01</v>
      </c>
      <c r="T396" s="9" t="s">
        <v>23</v>
      </c>
      <c r="U396" s="9" t="s">
        <v>23</v>
      </c>
    </row>
    <row r="397" spans="1:21" ht="12.75">
      <c r="A397" s="11" t="s">
        <v>59</v>
      </c>
      <c r="C397" s="18" t="s">
        <v>159</v>
      </c>
      <c r="D397" t="s">
        <v>35</v>
      </c>
      <c r="E397">
        <v>18832</v>
      </c>
      <c r="F397" s="5">
        <f t="shared" si="26"/>
        <v>188.32</v>
      </c>
      <c r="G397">
        <v>160</v>
      </c>
      <c r="H397" s="6">
        <f t="shared" si="27"/>
        <v>1.6</v>
      </c>
      <c r="I397">
        <v>1266</v>
      </c>
      <c r="J397" s="7">
        <f t="shared" si="28"/>
        <v>1.266</v>
      </c>
      <c r="K397">
        <v>36099</v>
      </c>
      <c r="L397" s="8">
        <f t="shared" si="29"/>
        <v>360.99</v>
      </c>
      <c r="M397">
        <v>36456</v>
      </c>
      <c r="N397" s="8">
        <f t="shared" si="25"/>
        <v>364.56</v>
      </c>
      <c r="O397">
        <v>2005</v>
      </c>
      <c r="P397">
        <v>1</v>
      </c>
      <c r="Q397">
        <v>1012005</v>
      </c>
      <c r="R397" s="8">
        <f>+N397*1.226</f>
        <v>446.95056</v>
      </c>
      <c r="S397" s="19" t="s">
        <v>23</v>
      </c>
      <c r="T397" s="9" t="s">
        <v>23</v>
      </c>
      <c r="U397" s="9" t="s">
        <v>23</v>
      </c>
    </row>
    <row r="398" spans="1:21" ht="12.75">
      <c r="A398" s="11" t="s">
        <v>59</v>
      </c>
      <c r="C398" s="18" t="s">
        <v>159</v>
      </c>
      <c r="D398" t="s">
        <v>36</v>
      </c>
      <c r="E398">
        <v>18832</v>
      </c>
      <c r="F398" s="5">
        <f t="shared" si="26"/>
        <v>188.32</v>
      </c>
      <c r="G398">
        <v>100</v>
      </c>
      <c r="H398" s="6">
        <f t="shared" si="27"/>
        <v>1</v>
      </c>
      <c r="I398">
        <v>1266</v>
      </c>
      <c r="J398" s="7">
        <f t="shared" si="28"/>
        <v>1.266</v>
      </c>
      <c r="K398">
        <v>22562</v>
      </c>
      <c r="L398" s="8">
        <f t="shared" si="29"/>
        <v>225.62</v>
      </c>
      <c r="M398">
        <v>22785</v>
      </c>
      <c r="N398" s="8">
        <f t="shared" si="25"/>
        <v>227.85</v>
      </c>
      <c r="O398">
        <v>2005</v>
      </c>
      <c r="P398">
        <v>1</v>
      </c>
      <c r="Q398">
        <v>1012005</v>
      </c>
      <c r="R398" s="8">
        <f>+N398*1.226</f>
        <v>279.34409999999997</v>
      </c>
      <c r="S398" s="19" t="s">
        <v>23</v>
      </c>
      <c r="T398" s="9" t="s">
        <v>23</v>
      </c>
      <c r="U398" s="9" t="s">
        <v>23</v>
      </c>
    </row>
    <row r="399" spans="1:21" ht="12.75">
      <c r="A399" s="11" t="s">
        <v>59</v>
      </c>
      <c r="C399" s="18" t="s">
        <v>157</v>
      </c>
      <c r="D399" t="s">
        <v>22</v>
      </c>
      <c r="E399">
        <v>100</v>
      </c>
      <c r="F399" s="5">
        <f t="shared" si="26"/>
        <v>1</v>
      </c>
      <c r="G399">
        <v>100</v>
      </c>
      <c r="H399" s="6">
        <f t="shared" si="27"/>
        <v>1</v>
      </c>
      <c r="I399">
        <v>1074</v>
      </c>
      <c r="J399" s="7">
        <f t="shared" si="28"/>
        <v>1.074</v>
      </c>
      <c r="K399">
        <v>590</v>
      </c>
      <c r="L399" s="8">
        <f t="shared" si="29"/>
        <v>5.9</v>
      </c>
      <c r="M399">
        <v>596</v>
      </c>
      <c r="N399" s="8">
        <f t="shared" si="25"/>
        <v>5.96</v>
      </c>
      <c r="O399">
        <v>2005</v>
      </c>
      <c r="P399">
        <v>1</v>
      </c>
      <c r="Q399">
        <v>1012005</v>
      </c>
      <c r="R399" s="11" t="s">
        <v>23</v>
      </c>
      <c r="S399" s="8">
        <f>+M399*0.015</f>
        <v>8.94</v>
      </c>
      <c r="T399" s="8">
        <f>+(K399*1.25)/100</f>
        <v>7.375</v>
      </c>
      <c r="U399" s="8">
        <f>+(M399*1.25)/100</f>
        <v>7.45</v>
      </c>
    </row>
    <row r="400" spans="1:21" ht="12.75">
      <c r="A400" s="11" t="s">
        <v>59</v>
      </c>
      <c r="C400" s="18" t="s">
        <v>157</v>
      </c>
      <c r="D400" t="s">
        <v>24</v>
      </c>
      <c r="E400">
        <v>18832</v>
      </c>
      <c r="F400" s="5">
        <f t="shared" si="26"/>
        <v>188.32</v>
      </c>
      <c r="G400">
        <v>120</v>
      </c>
      <c r="H400" s="6">
        <f t="shared" si="27"/>
        <v>1.2</v>
      </c>
      <c r="I400">
        <v>1074</v>
      </c>
      <c r="J400" s="7">
        <f t="shared" si="28"/>
        <v>1.074</v>
      </c>
      <c r="K400">
        <v>24007</v>
      </c>
      <c r="L400" s="8">
        <f t="shared" si="29"/>
        <v>240.07</v>
      </c>
      <c r="M400">
        <v>24244</v>
      </c>
      <c r="N400" s="8">
        <f t="shared" si="25"/>
        <v>242.44</v>
      </c>
      <c r="O400">
        <v>2005</v>
      </c>
      <c r="P400">
        <v>1</v>
      </c>
      <c r="Q400">
        <v>1012005</v>
      </c>
      <c r="R400" s="8">
        <f>+N400*1.226</f>
        <v>297.23143999999996</v>
      </c>
      <c r="S400" s="9" t="s">
        <v>23</v>
      </c>
      <c r="T400" s="9" t="s">
        <v>23</v>
      </c>
      <c r="U400" s="9" t="s">
        <v>23</v>
      </c>
    </row>
    <row r="401" spans="1:21" ht="12.75">
      <c r="A401" s="11" t="s">
        <v>59</v>
      </c>
      <c r="C401" s="18" t="s">
        <v>157</v>
      </c>
      <c r="D401" t="s">
        <v>25</v>
      </c>
      <c r="E401">
        <v>18832</v>
      </c>
      <c r="F401" s="5">
        <f t="shared" si="26"/>
        <v>188.32</v>
      </c>
      <c r="G401">
        <v>190</v>
      </c>
      <c r="H401" s="6">
        <f t="shared" si="27"/>
        <v>1.9</v>
      </c>
      <c r="I401">
        <v>1074</v>
      </c>
      <c r="J401" s="7">
        <f t="shared" si="28"/>
        <v>1.074</v>
      </c>
      <c r="K401">
        <v>38011</v>
      </c>
      <c r="L401" s="8">
        <f t="shared" si="29"/>
        <v>380.11</v>
      </c>
      <c r="M401">
        <v>38387</v>
      </c>
      <c r="N401" s="8">
        <f t="shared" si="25"/>
        <v>383.87</v>
      </c>
      <c r="O401">
        <v>2005</v>
      </c>
      <c r="P401">
        <v>1</v>
      </c>
      <c r="Q401">
        <v>1012005</v>
      </c>
      <c r="R401" s="8">
        <f>+N401*1.226</f>
        <v>470.62462</v>
      </c>
      <c r="S401" s="9" t="s">
        <v>23</v>
      </c>
      <c r="T401" s="9" t="s">
        <v>23</v>
      </c>
      <c r="U401" s="9" t="s">
        <v>23</v>
      </c>
    </row>
    <row r="402" spans="1:21" ht="12.75">
      <c r="A402" s="11" t="s">
        <v>59</v>
      </c>
      <c r="C402" s="18" t="s">
        <v>157</v>
      </c>
      <c r="D402" t="s">
        <v>26</v>
      </c>
      <c r="E402">
        <v>18832</v>
      </c>
      <c r="F402" s="5">
        <f t="shared" si="26"/>
        <v>188.32</v>
      </c>
      <c r="G402">
        <v>100</v>
      </c>
      <c r="H402" s="6">
        <f t="shared" si="27"/>
        <v>1</v>
      </c>
      <c r="I402">
        <v>1074</v>
      </c>
      <c r="J402" s="7">
        <f t="shared" si="28"/>
        <v>1.074</v>
      </c>
      <c r="K402">
        <v>20006</v>
      </c>
      <c r="L402" s="8">
        <f t="shared" si="29"/>
        <v>200.06</v>
      </c>
      <c r="M402">
        <v>20204</v>
      </c>
      <c r="N402" s="8">
        <f t="shared" si="25"/>
        <v>202.04</v>
      </c>
      <c r="O402">
        <v>2005</v>
      </c>
      <c r="P402">
        <v>1</v>
      </c>
      <c r="Q402">
        <v>1012005</v>
      </c>
      <c r="R402" s="8">
        <f>+N402*1.226</f>
        <v>247.70103999999998</v>
      </c>
      <c r="S402" s="9" t="s">
        <v>23</v>
      </c>
      <c r="T402" s="9" t="s">
        <v>23</v>
      </c>
      <c r="U402" s="9" t="s">
        <v>23</v>
      </c>
    </row>
    <row r="403" spans="1:21" ht="12.75">
      <c r="A403" s="11" t="s">
        <v>59</v>
      </c>
      <c r="C403" s="18" t="s">
        <v>157</v>
      </c>
      <c r="D403" t="s">
        <v>27</v>
      </c>
      <c r="E403">
        <v>18832</v>
      </c>
      <c r="F403" s="5">
        <f t="shared" si="26"/>
        <v>188.32</v>
      </c>
      <c r="G403">
        <v>160</v>
      </c>
      <c r="H403" s="6">
        <f t="shared" si="27"/>
        <v>1.6</v>
      </c>
      <c r="I403">
        <v>1074</v>
      </c>
      <c r="J403" s="7">
        <f t="shared" si="28"/>
        <v>1.074</v>
      </c>
      <c r="K403">
        <v>32009</v>
      </c>
      <c r="L403" s="8">
        <f t="shared" si="29"/>
        <v>320.09</v>
      </c>
      <c r="M403">
        <v>32326</v>
      </c>
      <c r="N403" s="8">
        <f t="shared" si="25"/>
        <v>323.26</v>
      </c>
      <c r="O403">
        <v>2005</v>
      </c>
      <c r="P403">
        <v>1</v>
      </c>
      <c r="Q403">
        <v>1012005</v>
      </c>
      <c r="R403" s="8">
        <f>+N403*1.226</f>
        <v>396.31676</v>
      </c>
      <c r="S403" s="9" t="s">
        <v>23</v>
      </c>
      <c r="T403" s="9" t="s">
        <v>23</v>
      </c>
      <c r="U403" s="9" t="s">
        <v>23</v>
      </c>
    </row>
    <row r="404" spans="1:21" ht="12.75">
      <c r="A404" s="11" t="s">
        <v>59</v>
      </c>
      <c r="C404" s="18" t="s">
        <v>157</v>
      </c>
      <c r="D404" t="s">
        <v>28</v>
      </c>
      <c r="E404">
        <v>100</v>
      </c>
      <c r="F404" s="5">
        <f t="shared" si="26"/>
        <v>1</v>
      </c>
      <c r="G404">
        <v>246795</v>
      </c>
      <c r="H404" s="6">
        <f t="shared" si="27"/>
        <v>2467.95</v>
      </c>
      <c r="I404">
        <v>1074</v>
      </c>
      <c r="J404" s="7">
        <f t="shared" si="28"/>
        <v>1.074</v>
      </c>
      <c r="K404">
        <v>255926</v>
      </c>
      <c r="L404" s="8">
        <f t="shared" si="29"/>
        <v>2559.26</v>
      </c>
      <c r="M404">
        <v>383890</v>
      </c>
      <c r="N404" s="8">
        <f t="shared" si="25"/>
        <v>3838.9</v>
      </c>
      <c r="O404">
        <v>2005</v>
      </c>
      <c r="P404">
        <v>1</v>
      </c>
      <c r="Q404">
        <v>1012005</v>
      </c>
      <c r="R404" s="11" t="s">
        <v>23</v>
      </c>
      <c r="S404" s="9">
        <f>VALUE(N404)</f>
        <v>3838.9</v>
      </c>
      <c r="T404" s="9" t="s">
        <v>23</v>
      </c>
      <c r="U404" s="9" t="s">
        <v>23</v>
      </c>
    </row>
    <row r="405" spans="1:21" ht="12.75">
      <c r="A405" s="11" t="s">
        <v>59</v>
      </c>
      <c r="C405" s="18" t="s">
        <v>157</v>
      </c>
      <c r="D405" t="s">
        <v>29</v>
      </c>
      <c r="E405">
        <v>100</v>
      </c>
      <c r="F405" s="5">
        <f t="shared" si="26"/>
        <v>1</v>
      </c>
      <c r="G405">
        <v>286935</v>
      </c>
      <c r="H405" s="6">
        <f t="shared" si="27"/>
        <v>2869.35</v>
      </c>
      <c r="I405">
        <v>1074</v>
      </c>
      <c r="J405" s="7">
        <f t="shared" si="28"/>
        <v>1.074</v>
      </c>
      <c r="K405">
        <v>297552</v>
      </c>
      <c r="L405" s="8">
        <f t="shared" si="29"/>
        <v>2975.52</v>
      </c>
      <c r="M405">
        <v>446327</v>
      </c>
      <c r="N405" s="8">
        <f aca="true" t="shared" si="30" ref="N405:N470">+M405/100</f>
        <v>4463.27</v>
      </c>
      <c r="O405">
        <v>2005</v>
      </c>
      <c r="P405">
        <v>1</v>
      </c>
      <c r="Q405">
        <v>1012005</v>
      </c>
      <c r="R405" s="11" t="s">
        <v>23</v>
      </c>
      <c r="S405" s="9">
        <f>VALUE(N405)</f>
        <v>4463.27</v>
      </c>
      <c r="T405" s="9" t="s">
        <v>23</v>
      </c>
      <c r="U405" s="9" t="s">
        <v>23</v>
      </c>
    </row>
    <row r="406" spans="1:21" ht="12.75">
      <c r="A406" s="11" t="s">
        <v>59</v>
      </c>
      <c r="C406" s="18" t="s">
        <v>157</v>
      </c>
      <c r="D406" t="s">
        <v>30</v>
      </c>
      <c r="E406">
        <v>18832</v>
      </c>
      <c r="F406" s="5">
        <f aca="true" t="shared" si="31" ref="F406:F472">+E406/100</f>
        <v>188.32</v>
      </c>
      <c r="G406">
        <v>175</v>
      </c>
      <c r="H406" s="6">
        <f aca="true" t="shared" si="32" ref="H406:H472">+G406/100</f>
        <v>1.75</v>
      </c>
      <c r="I406">
        <v>1074</v>
      </c>
      <c r="J406" s="7">
        <f aca="true" t="shared" si="33" ref="J406:J472">+I406/1000</f>
        <v>1.074</v>
      </c>
      <c r="K406">
        <v>35010</v>
      </c>
      <c r="L406" s="8">
        <f aca="true" t="shared" si="34" ref="L406:L472">+K406/100</f>
        <v>350.1</v>
      </c>
      <c r="M406">
        <v>35356</v>
      </c>
      <c r="N406" s="8">
        <f t="shared" si="30"/>
        <v>353.56</v>
      </c>
      <c r="O406">
        <v>2005</v>
      </c>
      <c r="P406">
        <v>1</v>
      </c>
      <c r="Q406">
        <v>1012005</v>
      </c>
      <c r="R406" s="11" t="s">
        <v>23</v>
      </c>
      <c r="S406" s="9" t="s">
        <v>23</v>
      </c>
      <c r="T406" s="9" t="s">
        <v>23</v>
      </c>
      <c r="U406" s="9" t="s">
        <v>23</v>
      </c>
    </row>
    <row r="407" spans="1:21" ht="12.75">
      <c r="A407" s="11" t="s">
        <v>59</v>
      </c>
      <c r="C407" s="18" t="s">
        <v>157</v>
      </c>
      <c r="D407" t="s">
        <v>31</v>
      </c>
      <c r="E407">
        <v>18832</v>
      </c>
      <c r="F407" s="5">
        <f t="shared" si="31"/>
        <v>188.32</v>
      </c>
      <c r="G407">
        <v>275</v>
      </c>
      <c r="H407" s="6">
        <f t="shared" si="32"/>
        <v>2.75</v>
      </c>
      <c r="I407">
        <v>1074</v>
      </c>
      <c r="J407" s="7">
        <f t="shared" si="33"/>
        <v>1.074</v>
      </c>
      <c r="K407">
        <v>55015</v>
      </c>
      <c r="L407" s="8">
        <f t="shared" si="34"/>
        <v>550.15</v>
      </c>
      <c r="M407">
        <v>55560</v>
      </c>
      <c r="N407" s="8">
        <f t="shared" si="30"/>
        <v>555.6</v>
      </c>
      <c r="O407">
        <v>2005</v>
      </c>
      <c r="P407">
        <v>1</v>
      </c>
      <c r="Q407">
        <v>1012005</v>
      </c>
      <c r="R407" s="8">
        <f>+N407*1.226</f>
        <v>681.1656</v>
      </c>
      <c r="S407" s="9" t="s">
        <v>23</v>
      </c>
      <c r="T407" s="9" t="s">
        <v>23</v>
      </c>
      <c r="U407" s="9" t="s">
        <v>23</v>
      </c>
    </row>
    <row r="408" spans="1:21" ht="12.75">
      <c r="A408" s="11" t="s">
        <v>59</v>
      </c>
      <c r="C408" s="18" t="s">
        <v>157</v>
      </c>
      <c r="D408" t="s">
        <v>32</v>
      </c>
      <c r="E408">
        <v>18832</v>
      </c>
      <c r="F408" s="5">
        <f t="shared" si="31"/>
        <v>188.32</v>
      </c>
      <c r="G408">
        <v>325</v>
      </c>
      <c r="H408" s="6">
        <f t="shared" si="32"/>
        <v>3.25</v>
      </c>
      <c r="I408">
        <v>1074</v>
      </c>
      <c r="J408" s="7">
        <f t="shared" si="33"/>
        <v>1.074</v>
      </c>
      <c r="K408">
        <v>65018</v>
      </c>
      <c r="L408" s="8">
        <f t="shared" si="34"/>
        <v>650.18</v>
      </c>
      <c r="M408">
        <v>65662</v>
      </c>
      <c r="N408" s="8">
        <f t="shared" si="30"/>
        <v>656.62</v>
      </c>
      <c r="O408">
        <v>2005</v>
      </c>
      <c r="P408">
        <v>1</v>
      </c>
      <c r="Q408">
        <v>1012005</v>
      </c>
      <c r="R408" s="8">
        <f>+N408*1.226</f>
        <v>805.01612</v>
      </c>
      <c r="S408" s="9" t="s">
        <v>23</v>
      </c>
      <c r="T408" s="9" t="s">
        <v>23</v>
      </c>
      <c r="U408" s="9" t="s">
        <v>23</v>
      </c>
    </row>
    <row r="409" spans="1:21" ht="12.75">
      <c r="A409" s="11" t="s">
        <v>59</v>
      </c>
      <c r="C409" s="18" t="s">
        <v>157</v>
      </c>
      <c r="D409" t="s">
        <v>33</v>
      </c>
      <c r="E409">
        <v>100</v>
      </c>
      <c r="F409" s="5">
        <f t="shared" si="31"/>
        <v>1</v>
      </c>
      <c r="G409">
        <v>100</v>
      </c>
      <c r="H409" s="6">
        <f t="shared" si="32"/>
        <v>1</v>
      </c>
      <c r="I409">
        <v>1074</v>
      </c>
      <c r="J409" s="7">
        <f t="shared" si="33"/>
        <v>1.074</v>
      </c>
      <c r="K409">
        <v>700</v>
      </c>
      <c r="L409" s="8">
        <f t="shared" si="34"/>
        <v>7</v>
      </c>
      <c r="M409">
        <v>1050</v>
      </c>
      <c r="N409" s="8">
        <f t="shared" si="30"/>
        <v>10.5</v>
      </c>
      <c r="O409">
        <v>2005</v>
      </c>
      <c r="P409">
        <v>1</v>
      </c>
      <c r="Q409">
        <v>1012005</v>
      </c>
      <c r="R409" s="8" t="s">
        <v>23</v>
      </c>
      <c r="S409" s="9">
        <v>10.5</v>
      </c>
      <c r="T409" s="9" t="s">
        <v>23</v>
      </c>
      <c r="U409" s="9" t="s">
        <v>23</v>
      </c>
    </row>
    <row r="410" spans="1:21" ht="12.75">
      <c r="A410" s="11" t="s">
        <v>59</v>
      </c>
      <c r="C410" s="18" t="s">
        <v>157</v>
      </c>
      <c r="D410" t="s">
        <v>34</v>
      </c>
      <c r="E410">
        <v>100</v>
      </c>
      <c r="F410" s="5">
        <f t="shared" si="31"/>
        <v>1</v>
      </c>
      <c r="G410">
        <v>100</v>
      </c>
      <c r="H410" s="6">
        <f t="shared" si="32"/>
        <v>1</v>
      </c>
      <c r="I410">
        <v>1074</v>
      </c>
      <c r="J410" s="7">
        <f t="shared" si="33"/>
        <v>1.074</v>
      </c>
      <c r="K410">
        <v>1867</v>
      </c>
      <c r="L410" s="8">
        <f t="shared" si="34"/>
        <v>18.67</v>
      </c>
      <c r="M410">
        <v>2801</v>
      </c>
      <c r="N410" s="8">
        <f t="shared" si="30"/>
        <v>28.01</v>
      </c>
      <c r="O410">
        <v>2005</v>
      </c>
      <c r="P410">
        <v>1</v>
      </c>
      <c r="Q410">
        <v>1012005</v>
      </c>
      <c r="R410" s="8" t="s">
        <v>23</v>
      </c>
      <c r="S410" s="9">
        <v>28.01</v>
      </c>
      <c r="T410" s="9" t="s">
        <v>23</v>
      </c>
      <c r="U410" s="9" t="s">
        <v>23</v>
      </c>
    </row>
    <row r="411" spans="1:21" ht="12.75">
      <c r="A411" s="11" t="s">
        <v>59</v>
      </c>
      <c r="C411" s="18" t="s">
        <v>157</v>
      </c>
      <c r="D411" t="s">
        <v>35</v>
      </c>
      <c r="E411">
        <v>18832</v>
      </c>
      <c r="F411" s="5">
        <f t="shared" si="31"/>
        <v>188.32</v>
      </c>
      <c r="G411">
        <v>160</v>
      </c>
      <c r="H411" s="6">
        <f t="shared" si="32"/>
        <v>1.6</v>
      </c>
      <c r="I411">
        <v>1074</v>
      </c>
      <c r="J411" s="7">
        <f t="shared" si="33"/>
        <v>1.074</v>
      </c>
      <c r="K411">
        <v>32009</v>
      </c>
      <c r="L411" s="8">
        <f t="shared" si="34"/>
        <v>320.09</v>
      </c>
      <c r="M411">
        <v>32326</v>
      </c>
      <c r="N411" s="8">
        <f t="shared" si="30"/>
        <v>323.26</v>
      </c>
      <c r="O411">
        <v>2005</v>
      </c>
      <c r="P411">
        <v>1</v>
      </c>
      <c r="Q411">
        <v>1012005</v>
      </c>
      <c r="R411" s="8">
        <f>+N411*1.226</f>
        <v>396.31676</v>
      </c>
      <c r="S411" s="9" t="s">
        <v>23</v>
      </c>
      <c r="T411" s="9" t="s">
        <v>23</v>
      </c>
      <c r="U411" s="9" t="s">
        <v>23</v>
      </c>
    </row>
    <row r="412" spans="1:21" ht="12.75">
      <c r="A412" s="11" t="s">
        <v>59</v>
      </c>
      <c r="C412" s="18" t="s">
        <v>157</v>
      </c>
      <c r="D412" t="s">
        <v>36</v>
      </c>
      <c r="E412">
        <v>18832</v>
      </c>
      <c r="F412" s="5">
        <f t="shared" si="31"/>
        <v>188.32</v>
      </c>
      <c r="G412">
        <v>100</v>
      </c>
      <c r="H412" s="6">
        <f t="shared" si="32"/>
        <v>1</v>
      </c>
      <c r="I412">
        <v>1074</v>
      </c>
      <c r="J412" s="7">
        <f t="shared" si="33"/>
        <v>1.074</v>
      </c>
      <c r="K412">
        <v>20006</v>
      </c>
      <c r="L412" s="8">
        <f t="shared" si="34"/>
        <v>200.06</v>
      </c>
      <c r="M412">
        <v>20204</v>
      </c>
      <c r="N412" s="8">
        <f t="shared" si="30"/>
        <v>202.04</v>
      </c>
      <c r="O412">
        <v>2005</v>
      </c>
      <c r="P412">
        <v>1</v>
      </c>
      <c r="Q412">
        <v>1012005</v>
      </c>
      <c r="R412" s="8">
        <f>+N412*1.226</f>
        <v>247.70103999999998</v>
      </c>
      <c r="S412" s="9" t="s">
        <v>23</v>
      </c>
      <c r="T412" s="9" t="s">
        <v>23</v>
      </c>
      <c r="U412" s="9" t="s">
        <v>23</v>
      </c>
    </row>
    <row r="413" spans="1:21" ht="12.75">
      <c r="A413" s="13" t="s">
        <v>105</v>
      </c>
      <c r="C413" s="17"/>
      <c r="F413" s="5"/>
      <c r="H413" s="6"/>
      <c r="J413" s="7"/>
      <c r="L413" s="8"/>
      <c r="N413" s="8"/>
      <c r="R413" s="11"/>
      <c r="S413" s="9"/>
      <c r="T413" s="9"/>
      <c r="U413" s="9"/>
    </row>
    <row r="414" spans="1:21" ht="12.75">
      <c r="A414" s="11" t="s">
        <v>60</v>
      </c>
      <c r="C414" s="18" t="s">
        <v>156</v>
      </c>
      <c r="D414" t="s">
        <v>22</v>
      </c>
      <c r="E414">
        <v>100</v>
      </c>
      <c r="F414" s="5">
        <f t="shared" si="31"/>
        <v>1</v>
      </c>
      <c r="G414">
        <v>100</v>
      </c>
      <c r="H414" s="6">
        <f t="shared" si="32"/>
        <v>1</v>
      </c>
      <c r="I414">
        <v>1207</v>
      </c>
      <c r="J414" s="7">
        <f t="shared" si="33"/>
        <v>1.207</v>
      </c>
      <c r="K414">
        <v>590</v>
      </c>
      <c r="L414" s="8">
        <f t="shared" si="34"/>
        <v>5.9</v>
      </c>
      <c r="M414">
        <v>596</v>
      </c>
      <c r="N414" s="8">
        <f t="shared" si="30"/>
        <v>5.96</v>
      </c>
      <c r="O414">
        <v>2005</v>
      </c>
      <c r="P414">
        <v>1</v>
      </c>
      <c r="Q414">
        <v>1012005</v>
      </c>
      <c r="R414" s="11" t="s">
        <v>23</v>
      </c>
      <c r="S414" s="8">
        <f>+M414*0.015</f>
        <v>8.94</v>
      </c>
      <c r="T414" s="8">
        <f>+(K414*1.25)/100</f>
        <v>7.375</v>
      </c>
      <c r="U414" s="8">
        <f>+(M414*1.25)/100</f>
        <v>7.45</v>
      </c>
    </row>
    <row r="415" spans="1:21" ht="12.75">
      <c r="A415" s="11" t="s">
        <v>60</v>
      </c>
      <c r="C415" s="18" t="s">
        <v>156</v>
      </c>
      <c r="D415" t="s">
        <v>24</v>
      </c>
      <c r="E415">
        <v>18832</v>
      </c>
      <c r="F415" s="5">
        <f t="shared" si="31"/>
        <v>188.32</v>
      </c>
      <c r="G415">
        <v>120</v>
      </c>
      <c r="H415" s="6">
        <f t="shared" si="32"/>
        <v>1.2</v>
      </c>
      <c r="I415">
        <v>1207</v>
      </c>
      <c r="J415" s="7">
        <f t="shared" si="33"/>
        <v>1.207</v>
      </c>
      <c r="K415">
        <v>26132</v>
      </c>
      <c r="L415" s="8">
        <f t="shared" si="34"/>
        <v>261.32</v>
      </c>
      <c r="M415">
        <v>26390</v>
      </c>
      <c r="N415" s="8">
        <f t="shared" si="30"/>
        <v>263.9</v>
      </c>
      <c r="O415">
        <v>2005</v>
      </c>
      <c r="P415">
        <v>1</v>
      </c>
      <c r="Q415">
        <v>1012005</v>
      </c>
      <c r="R415" s="8">
        <f>+N415*1.226</f>
        <v>323.54139999999995</v>
      </c>
      <c r="S415" s="9" t="s">
        <v>23</v>
      </c>
      <c r="T415" s="9" t="s">
        <v>23</v>
      </c>
      <c r="U415" s="9" t="s">
        <v>23</v>
      </c>
    </row>
    <row r="416" spans="1:21" ht="12.75">
      <c r="A416" s="11" t="s">
        <v>60</v>
      </c>
      <c r="C416" s="18" t="s">
        <v>156</v>
      </c>
      <c r="D416" t="s">
        <v>25</v>
      </c>
      <c r="E416">
        <v>18832</v>
      </c>
      <c r="F416" s="5">
        <f t="shared" si="31"/>
        <v>188.32</v>
      </c>
      <c r="G416">
        <v>190</v>
      </c>
      <c r="H416" s="6">
        <f t="shared" si="32"/>
        <v>1.9</v>
      </c>
      <c r="I416">
        <v>1207</v>
      </c>
      <c r="J416" s="7">
        <f t="shared" si="33"/>
        <v>1.207</v>
      </c>
      <c r="K416">
        <v>41375</v>
      </c>
      <c r="L416" s="8">
        <f t="shared" si="34"/>
        <v>413.75</v>
      </c>
      <c r="M416">
        <v>41785</v>
      </c>
      <c r="N416" s="8">
        <f t="shared" si="30"/>
        <v>417.85</v>
      </c>
      <c r="O416">
        <v>2005</v>
      </c>
      <c r="P416">
        <v>1</v>
      </c>
      <c r="Q416">
        <v>1012005</v>
      </c>
      <c r="R416" s="8">
        <f>+N416*1.226</f>
        <v>512.2841</v>
      </c>
      <c r="S416" s="9" t="s">
        <v>23</v>
      </c>
      <c r="T416" s="9" t="s">
        <v>23</v>
      </c>
      <c r="U416" s="9" t="s">
        <v>23</v>
      </c>
    </row>
    <row r="417" spans="1:21" ht="12.75">
      <c r="A417" s="11" t="s">
        <v>60</v>
      </c>
      <c r="C417" s="18" t="s">
        <v>156</v>
      </c>
      <c r="D417" t="s">
        <v>26</v>
      </c>
      <c r="E417">
        <v>18832</v>
      </c>
      <c r="F417" s="5">
        <f t="shared" si="31"/>
        <v>188.32</v>
      </c>
      <c r="G417">
        <v>100</v>
      </c>
      <c r="H417" s="6">
        <f t="shared" si="32"/>
        <v>1</v>
      </c>
      <c r="I417">
        <v>1207</v>
      </c>
      <c r="J417" s="7">
        <f t="shared" si="33"/>
        <v>1.207</v>
      </c>
      <c r="K417">
        <v>21776</v>
      </c>
      <c r="L417" s="8">
        <f t="shared" si="34"/>
        <v>217.76</v>
      </c>
      <c r="M417">
        <v>21992</v>
      </c>
      <c r="N417" s="8">
        <f t="shared" si="30"/>
        <v>219.92</v>
      </c>
      <c r="O417">
        <v>2005</v>
      </c>
      <c r="P417">
        <v>1</v>
      </c>
      <c r="Q417">
        <v>1012005</v>
      </c>
      <c r="R417" s="8">
        <f>+N417*1.226</f>
        <v>269.62192</v>
      </c>
      <c r="S417" s="9" t="s">
        <v>23</v>
      </c>
      <c r="T417" s="9" t="s">
        <v>23</v>
      </c>
      <c r="U417" s="9" t="s">
        <v>23</v>
      </c>
    </row>
    <row r="418" spans="1:21" ht="12.75">
      <c r="A418" s="11" t="s">
        <v>60</v>
      </c>
      <c r="C418" s="18" t="s">
        <v>156</v>
      </c>
      <c r="D418" t="s">
        <v>27</v>
      </c>
      <c r="E418">
        <v>18832</v>
      </c>
      <c r="F418" s="5">
        <f t="shared" si="31"/>
        <v>188.32</v>
      </c>
      <c r="G418">
        <v>160</v>
      </c>
      <c r="H418" s="6">
        <f t="shared" si="32"/>
        <v>1.6</v>
      </c>
      <c r="I418">
        <v>1207</v>
      </c>
      <c r="J418" s="7">
        <f t="shared" si="33"/>
        <v>1.207</v>
      </c>
      <c r="K418">
        <v>34842</v>
      </c>
      <c r="L418" s="8">
        <f t="shared" si="34"/>
        <v>348.42</v>
      </c>
      <c r="M418">
        <v>35187</v>
      </c>
      <c r="N418" s="8">
        <f t="shared" si="30"/>
        <v>351.87</v>
      </c>
      <c r="O418">
        <v>2005</v>
      </c>
      <c r="P418">
        <v>1</v>
      </c>
      <c r="Q418">
        <v>1012005</v>
      </c>
      <c r="R418" s="8">
        <f>+N418*1.226</f>
        <v>431.39262</v>
      </c>
      <c r="S418" s="9" t="s">
        <v>23</v>
      </c>
      <c r="T418" s="9" t="s">
        <v>23</v>
      </c>
      <c r="U418" s="9" t="s">
        <v>23</v>
      </c>
    </row>
    <row r="419" spans="1:21" ht="12.75">
      <c r="A419" s="11" t="s">
        <v>60</v>
      </c>
      <c r="C419" s="18" t="s">
        <v>156</v>
      </c>
      <c r="D419" t="s">
        <v>28</v>
      </c>
      <c r="E419">
        <v>100</v>
      </c>
      <c r="F419" s="5">
        <f t="shared" si="31"/>
        <v>1</v>
      </c>
      <c r="G419">
        <v>246795</v>
      </c>
      <c r="H419" s="6">
        <f t="shared" si="32"/>
        <v>2467.95</v>
      </c>
      <c r="I419">
        <v>1207</v>
      </c>
      <c r="J419" s="7">
        <f t="shared" si="33"/>
        <v>1.207</v>
      </c>
      <c r="K419">
        <v>272338</v>
      </c>
      <c r="L419" s="8">
        <f t="shared" si="34"/>
        <v>2723.38</v>
      </c>
      <c r="M419">
        <v>408507</v>
      </c>
      <c r="N419" s="8">
        <f t="shared" si="30"/>
        <v>4085.07</v>
      </c>
      <c r="O419">
        <v>2005</v>
      </c>
      <c r="P419">
        <v>1</v>
      </c>
      <c r="Q419">
        <v>1012005</v>
      </c>
      <c r="R419" s="11" t="s">
        <v>23</v>
      </c>
      <c r="S419" s="9">
        <f>VALUE(N419)</f>
        <v>4085.07</v>
      </c>
      <c r="T419" s="9" t="s">
        <v>23</v>
      </c>
      <c r="U419" s="9" t="s">
        <v>23</v>
      </c>
    </row>
    <row r="420" spans="1:21" ht="12.75">
      <c r="A420" s="11" t="s">
        <v>60</v>
      </c>
      <c r="C420" s="18" t="s">
        <v>156</v>
      </c>
      <c r="D420" t="s">
        <v>29</v>
      </c>
      <c r="E420">
        <v>100</v>
      </c>
      <c r="F420" s="5">
        <f t="shared" si="31"/>
        <v>1</v>
      </c>
      <c r="G420">
        <v>286935</v>
      </c>
      <c r="H420" s="6">
        <f t="shared" si="32"/>
        <v>2869.35</v>
      </c>
      <c r="I420">
        <v>1207</v>
      </c>
      <c r="J420" s="7">
        <f t="shared" si="33"/>
        <v>1.207</v>
      </c>
      <c r="K420">
        <v>316633</v>
      </c>
      <c r="L420" s="8">
        <f t="shared" si="34"/>
        <v>3166.33</v>
      </c>
      <c r="M420">
        <v>474949</v>
      </c>
      <c r="N420" s="8">
        <f t="shared" si="30"/>
        <v>4749.49</v>
      </c>
      <c r="O420">
        <v>2005</v>
      </c>
      <c r="P420">
        <v>1</v>
      </c>
      <c r="Q420">
        <v>1012005</v>
      </c>
      <c r="R420" s="11" t="s">
        <v>23</v>
      </c>
      <c r="S420" s="9">
        <f>VALUE(N420)</f>
        <v>4749.49</v>
      </c>
      <c r="T420" s="9" t="s">
        <v>23</v>
      </c>
      <c r="U420" s="9" t="s">
        <v>23</v>
      </c>
    </row>
    <row r="421" spans="1:21" ht="12.75">
      <c r="A421" s="11" t="s">
        <v>60</v>
      </c>
      <c r="C421" s="18" t="s">
        <v>156</v>
      </c>
      <c r="D421" t="s">
        <v>30</v>
      </c>
      <c r="E421">
        <v>18832</v>
      </c>
      <c r="F421" s="5">
        <f t="shared" si="31"/>
        <v>188.32</v>
      </c>
      <c r="G421">
        <v>175</v>
      </c>
      <c r="H421" s="6">
        <f t="shared" si="32"/>
        <v>1.75</v>
      </c>
      <c r="I421">
        <v>1207</v>
      </c>
      <c r="J421" s="7">
        <f t="shared" si="33"/>
        <v>1.207</v>
      </c>
      <c r="K421">
        <v>38109</v>
      </c>
      <c r="L421" s="8">
        <f t="shared" si="34"/>
        <v>381.09</v>
      </c>
      <c r="M421">
        <v>38486</v>
      </c>
      <c r="N421" s="8">
        <f t="shared" si="30"/>
        <v>384.86</v>
      </c>
      <c r="O421">
        <v>2005</v>
      </c>
      <c r="P421">
        <v>1</v>
      </c>
      <c r="Q421">
        <v>1012005</v>
      </c>
      <c r="R421" s="11" t="s">
        <v>23</v>
      </c>
      <c r="S421" s="9" t="s">
        <v>23</v>
      </c>
      <c r="T421" s="9" t="s">
        <v>23</v>
      </c>
      <c r="U421" s="9" t="s">
        <v>23</v>
      </c>
    </row>
    <row r="422" spans="1:21" ht="12.75">
      <c r="A422" s="11" t="s">
        <v>60</v>
      </c>
      <c r="C422" s="18" t="s">
        <v>156</v>
      </c>
      <c r="D422" t="s">
        <v>31</v>
      </c>
      <c r="E422">
        <v>18832</v>
      </c>
      <c r="F422" s="5">
        <f t="shared" si="31"/>
        <v>188.32</v>
      </c>
      <c r="G422">
        <v>275</v>
      </c>
      <c r="H422" s="6">
        <f t="shared" si="32"/>
        <v>2.75</v>
      </c>
      <c r="I422">
        <v>1207</v>
      </c>
      <c r="J422" s="7">
        <f t="shared" si="33"/>
        <v>1.207</v>
      </c>
      <c r="K422">
        <v>59885</v>
      </c>
      <c r="L422" s="8">
        <f t="shared" si="34"/>
        <v>598.85</v>
      </c>
      <c r="M422">
        <v>60478</v>
      </c>
      <c r="N422" s="8">
        <f t="shared" si="30"/>
        <v>604.78</v>
      </c>
      <c r="O422">
        <v>2005</v>
      </c>
      <c r="P422">
        <v>1</v>
      </c>
      <c r="Q422">
        <v>1012005</v>
      </c>
      <c r="R422" s="8">
        <f>+N422*1.226</f>
        <v>741.4602799999999</v>
      </c>
      <c r="S422" s="9" t="s">
        <v>23</v>
      </c>
      <c r="T422" s="9" t="s">
        <v>23</v>
      </c>
      <c r="U422" s="9" t="s">
        <v>23</v>
      </c>
    </row>
    <row r="423" spans="1:21" ht="12.75">
      <c r="A423" s="11" t="s">
        <v>60</v>
      </c>
      <c r="C423" s="18" t="s">
        <v>156</v>
      </c>
      <c r="D423" t="s">
        <v>32</v>
      </c>
      <c r="E423">
        <v>18832</v>
      </c>
      <c r="F423" s="5">
        <f t="shared" si="31"/>
        <v>188.32</v>
      </c>
      <c r="G423">
        <v>325</v>
      </c>
      <c r="H423" s="6">
        <f t="shared" si="32"/>
        <v>3.25</v>
      </c>
      <c r="I423">
        <v>1207</v>
      </c>
      <c r="J423" s="7">
        <f t="shared" si="33"/>
        <v>1.207</v>
      </c>
      <c r="K423">
        <v>70773</v>
      </c>
      <c r="L423" s="8">
        <f t="shared" si="34"/>
        <v>707.73</v>
      </c>
      <c r="M423">
        <v>71474</v>
      </c>
      <c r="N423" s="8">
        <f t="shared" si="30"/>
        <v>714.74</v>
      </c>
      <c r="O423">
        <v>2005</v>
      </c>
      <c r="P423">
        <v>1</v>
      </c>
      <c r="Q423">
        <v>1012005</v>
      </c>
      <c r="R423" s="8">
        <f>+N423*1.226</f>
        <v>876.27124</v>
      </c>
      <c r="S423" s="9" t="s">
        <v>23</v>
      </c>
      <c r="T423" s="9" t="s">
        <v>23</v>
      </c>
      <c r="U423" s="9" t="s">
        <v>23</v>
      </c>
    </row>
    <row r="424" spans="1:21" ht="12.75">
      <c r="A424" s="11" t="s">
        <v>60</v>
      </c>
      <c r="C424" s="18" t="s">
        <v>156</v>
      </c>
      <c r="D424" t="s">
        <v>33</v>
      </c>
      <c r="E424">
        <v>100</v>
      </c>
      <c r="F424" s="5">
        <f t="shared" si="31"/>
        <v>1</v>
      </c>
      <c r="G424">
        <v>100</v>
      </c>
      <c r="H424" s="6">
        <f t="shared" si="32"/>
        <v>1</v>
      </c>
      <c r="I424">
        <v>1207</v>
      </c>
      <c r="J424" s="7">
        <f t="shared" si="33"/>
        <v>1.207</v>
      </c>
      <c r="K424">
        <v>700</v>
      </c>
      <c r="L424" s="8">
        <f t="shared" si="34"/>
        <v>7</v>
      </c>
      <c r="M424">
        <v>1050</v>
      </c>
      <c r="N424" s="8">
        <f t="shared" si="30"/>
        <v>10.5</v>
      </c>
      <c r="O424">
        <v>2005</v>
      </c>
      <c r="P424">
        <v>1</v>
      </c>
      <c r="Q424">
        <v>1012005</v>
      </c>
      <c r="R424" s="8" t="s">
        <v>23</v>
      </c>
      <c r="S424" s="9">
        <v>10.5</v>
      </c>
      <c r="T424" s="9" t="s">
        <v>23</v>
      </c>
      <c r="U424" s="9" t="s">
        <v>23</v>
      </c>
    </row>
    <row r="425" spans="1:21" ht="12.75">
      <c r="A425" s="11" t="s">
        <v>60</v>
      </c>
      <c r="C425" s="18" t="s">
        <v>156</v>
      </c>
      <c r="D425" t="s">
        <v>34</v>
      </c>
      <c r="E425">
        <v>100</v>
      </c>
      <c r="F425" s="5">
        <f t="shared" si="31"/>
        <v>1</v>
      </c>
      <c r="G425">
        <v>100</v>
      </c>
      <c r="H425" s="6">
        <f t="shared" si="32"/>
        <v>1</v>
      </c>
      <c r="I425">
        <v>1207</v>
      </c>
      <c r="J425" s="7">
        <f t="shared" si="33"/>
        <v>1.207</v>
      </c>
      <c r="K425">
        <v>1867</v>
      </c>
      <c r="L425" s="8">
        <f t="shared" si="34"/>
        <v>18.67</v>
      </c>
      <c r="M425">
        <v>2801</v>
      </c>
      <c r="N425" s="8">
        <f t="shared" si="30"/>
        <v>28.01</v>
      </c>
      <c r="O425">
        <v>2005</v>
      </c>
      <c r="P425">
        <v>1</v>
      </c>
      <c r="Q425">
        <v>1012005</v>
      </c>
      <c r="R425" s="8" t="s">
        <v>23</v>
      </c>
      <c r="S425" s="9">
        <v>28.01</v>
      </c>
      <c r="T425" s="9" t="s">
        <v>23</v>
      </c>
      <c r="U425" s="9" t="s">
        <v>23</v>
      </c>
    </row>
    <row r="426" spans="1:21" ht="12.75">
      <c r="A426" s="11" t="s">
        <v>60</v>
      </c>
      <c r="C426" s="18" t="s">
        <v>156</v>
      </c>
      <c r="D426" t="s">
        <v>35</v>
      </c>
      <c r="E426">
        <v>18832</v>
      </c>
      <c r="F426" s="5">
        <f t="shared" si="31"/>
        <v>188.32</v>
      </c>
      <c r="G426">
        <v>160</v>
      </c>
      <c r="H426" s="6">
        <f t="shared" si="32"/>
        <v>1.6</v>
      </c>
      <c r="I426">
        <v>1207</v>
      </c>
      <c r="J426" s="7">
        <f t="shared" si="33"/>
        <v>1.207</v>
      </c>
      <c r="K426">
        <v>34842</v>
      </c>
      <c r="L426" s="8">
        <f t="shared" si="34"/>
        <v>348.42</v>
      </c>
      <c r="M426">
        <v>35187</v>
      </c>
      <c r="N426" s="8">
        <f t="shared" si="30"/>
        <v>351.87</v>
      </c>
      <c r="O426">
        <v>2005</v>
      </c>
      <c r="P426">
        <v>1</v>
      </c>
      <c r="Q426">
        <v>1012005</v>
      </c>
      <c r="R426" s="8">
        <f>+N426*1.226</f>
        <v>431.39262</v>
      </c>
      <c r="S426" s="19" t="s">
        <v>23</v>
      </c>
      <c r="T426" s="9" t="s">
        <v>23</v>
      </c>
      <c r="U426" s="9" t="s">
        <v>23</v>
      </c>
    </row>
    <row r="427" spans="1:21" ht="12.75">
      <c r="A427" s="11" t="s">
        <v>60</v>
      </c>
      <c r="C427" s="18" t="s">
        <v>156</v>
      </c>
      <c r="D427" t="s">
        <v>36</v>
      </c>
      <c r="E427">
        <v>18832</v>
      </c>
      <c r="F427" s="5">
        <f t="shared" si="31"/>
        <v>188.32</v>
      </c>
      <c r="G427">
        <v>100</v>
      </c>
      <c r="H427" s="6">
        <f t="shared" si="32"/>
        <v>1</v>
      </c>
      <c r="I427">
        <v>1207</v>
      </c>
      <c r="J427" s="7">
        <f t="shared" si="33"/>
        <v>1.207</v>
      </c>
      <c r="K427">
        <v>21776</v>
      </c>
      <c r="L427" s="8">
        <f t="shared" si="34"/>
        <v>217.76</v>
      </c>
      <c r="M427">
        <v>21992</v>
      </c>
      <c r="N427" s="8">
        <f t="shared" si="30"/>
        <v>219.92</v>
      </c>
      <c r="O427">
        <v>2005</v>
      </c>
      <c r="P427">
        <v>1</v>
      </c>
      <c r="Q427">
        <v>1012005</v>
      </c>
      <c r="R427" s="8">
        <f>+N427*1.226</f>
        <v>269.62192</v>
      </c>
      <c r="S427" s="19" t="s">
        <v>23</v>
      </c>
      <c r="T427" s="9" t="s">
        <v>23</v>
      </c>
      <c r="U427" s="9" t="s">
        <v>23</v>
      </c>
    </row>
    <row r="428" spans="1:21" ht="12.75">
      <c r="A428" s="11" t="s">
        <v>60</v>
      </c>
      <c r="C428" s="17">
        <v>99</v>
      </c>
      <c r="D428" t="s">
        <v>22</v>
      </c>
      <c r="E428">
        <v>100</v>
      </c>
      <c r="F428" s="5">
        <f t="shared" si="31"/>
        <v>1</v>
      </c>
      <c r="G428">
        <v>100</v>
      </c>
      <c r="H428" s="6">
        <f t="shared" si="32"/>
        <v>1</v>
      </c>
      <c r="I428">
        <v>1115</v>
      </c>
      <c r="J428" s="7">
        <f t="shared" si="33"/>
        <v>1.115</v>
      </c>
      <c r="K428">
        <v>590</v>
      </c>
      <c r="L428" s="8">
        <f t="shared" si="34"/>
        <v>5.9</v>
      </c>
      <c r="M428">
        <v>596</v>
      </c>
      <c r="N428" s="8">
        <f t="shared" si="30"/>
        <v>5.96</v>
      </c>
      <c r="O428">
        <v>2005</v>
      </c>
      <c r="P428">
        <v>1</v>
      </c>
      <c r="Q428">
        <v>1012005</v>
      </c>
      <c r="R428" s="11" t="s">
        <v>23</v>
      </c>
      <c r="S428" s="8">
        <f>+M428*0.015</f>
        <v>8.94</v>
      </c>
      <c r="T428" s="8">
        <f>+(K428*1.25)/100</f>
        <v>7.375</v>
      </c>
      <c r="U428" s="8">
        <f>+(M428*1.25)/100</f>
        <v>7.45</v>
      </c>
    </row>
    <row r="429" spans="1:21" ht="12.75">
      <c r="A429" s="11" t="s">
        <v>60</v>
      </c>
      <c r="C429" s="17">
        <v>99</v>
      </c>
      <c r="D429" t="s">
        <v>24</v>
      </c>
      <c r="E429">
        <v>18832</v>
      </c>
      <c r="F429" s="5">
        <f t="shared" si="31"/>
        <v>188.32</v>
      </c>
      <c r="G429">
        <v>120</v>
      </c>
      <c r="H429" s="6">
        <f t="shared" si="32"/>
        <v>1.2</v>
      </c>
      <c r="I429">
        <v>1115</v>
      </c>
      <c r="J429" s="7">
        <f t="shared" si="33"/>
        <v>1.115</v>
      </c>
      <c r="K429">
        <v>24662</v>
      </c>
      <c r="L429" s="8">
        <f t="shared" si="34"/>
        <v>246.62</v>
      </c>
      <c r="M429">
        <v>24906</v>
      </c>
      <c r="N429" s="8">
        <f t="shared" si="30"/>
        <v>249.06</v>
      </c>
      <c r="O429">
        <v>2005</v>
      </c>
      <c r="P429">
        <v>1</v>
      </c>
      <c r="Q429">
        <v>1012005</v>
      </c>
      <c r="R429" s="8">
        <f>+N429*1.226</f>
        <v>305.34756</v>
      </c>
      <c r="S429" s="9" t="s">
        <v>23</v>
      </c>
      <c r="T429" s="9" t="s">
        <v>23</v>
      </c>
      <c r="U429" s="9" t="s">
        <v>23</v>
      </c>
    </row>
    <row r="430" spans="1:21" ht="12.75">
      <c r="A430" s="11" t="s">
        <v>60</v>
      </c>
      <c r="C430" s="17">
        <v>99</v>
      </c>
      <c r="D430" t="s">
        <v>25</v>
      </c>
      <c r="E430">
        <v>18832</v>
      </c>
      <c r="F430" s="5">
        <f t="shared" si="31"/>
        <v>188.32</v>
      </c>
      <c r="G430">
        <v>190</v>
      </c>
      <c r="H430" s="6">
        <f t="shared" si="32"/>
        <v>1.9</v>
      </c>
      <c r="I430">
        <v>1115</v>
      </c>
      <c r="J430" s="7">
        <f t="shared" si="33"/>
        <v>1.115</v>
      </c>
      <c r="K430">
        <v>39048</v>
      </c>
      <c r="L430" s="8">
        <f t="shared" si="34"/>
        <v>390.48</v>
      </c>
      <c r="M430">
        <v>39434</v>
      </c>
      <c r="N430" s="8">
        <f t="shared" si="30"/>
        <v>394.34</v>
      </c>
      <c r="O430">
        <v>2005</v>
      </c>
      <c r="P430">
        <v>1</v>
      </c>
      <c r="Q430">
        <v>1012005</v>
      </c>
      <c r="R430" s="8">
        <f>+N430*1.226</f>
        <v>483.46083999999996</v>
      </c>
      <c r="S430" s="9" t="s">
        <v>23</v>
      </c>
      <c r="T430" s="9" t="s">
        <v>23</v>
      </c>
      <c r="U430" s="9" t="s">
        <v>23</v>
      </c>
    </row>
    <row r="431" spans="1:21" ht="12.75">
      <c r="A431" s="11" t="s">
        <v>60</v>
      </c>
      <c r="C431" s="17">
        <v>99</v>
      </c>
      <c r="D431" t="s">
        <v>26</v>
      </c>
      <c r="E431">
        <v>18832</v>
      </c>
      <c r="F431" s="5">
        <f t="shared" si="31"/>
        <v>188.32</v>
      </c>
      <c r="G431">
        <v>100</v>
      </c>
      <c r="H431" s="6">
        <f t="shared" si="32"/>
        <v>1</v>
      </c>
      <c r="I431">
        <v>1115</v>
      </c>
      <c r="J431" s="7">
        <f t="shared" si="33"/>
        <v>1.115</v>
      </c>
      <c r="K431">
        <v>20551</v>
      </c>
      <c r="L431" s="8">
        <f t="shared" si="34"/>
        <v>205.51</v>
      </c>
      <c r="M431">
        <v>20755</v>
      </c>
      <c r="N431" s="8">
        <f t="shared" si="30"/>
        <v>207.55</v>
      </c>
      <c r="O431">
        <v>2005</v>
      </c>
      <c r="P431">
        <v>1</v>
      </c>
      <c r="Q431">
        <v>1012005</v>
      </c>
      <c r="R431" s="8">
        <f>+N431*1.226</f>
        <v>254.4563</v>
      </c>
      <c r="S431" s="9" t="s">
        <v>23</v>
      </c>
      <c r="T431" s="9" t="s">
        <v>23</v>
      </c>
      <c r="U431" s="9" t="s">
        <v>23</v>
      </c>
    </row>
    <row r="432" spans="1:21" ht="12.75">
      <c r="A432" s="11" t="s">
        <v>60</v>
      </c>
      <c r="C432" s="17">
        <v>99</v>
      </c>
      <c r="D432" t="s">
        <v>27</v>
      </c>
      <c r="E432">
        <v>18832</v>
      </c>
      <c r="F432" s="5">
        <f t="shared" si="31"/>
        <v>188.32</v>
      </c>
      <c r="G432">
        <v>160</v>
      </c>
      <c r="H432" s="6">
        <f t="shared" si="32"/>
        <v>1.6</v>
      </c>
      <c r="I432">
        <v>1115</v>
      </c>
      <c r="J432" s="7">
        <f t="shared" si="33"/>
        <v>1.115</v>
      </c>
      <c r="K432">
        <v>32882</v>
      </c>
      <c r="L432" s="8">
        <f t="shared" si="34"/>
        <v>328.82</v>
      </c>
      <c r="M432">
        <v>33208</v>
      </c>
      <c r="N432" s="8">
        <f t="shared" si="30"/>
        <v>332.08</v>
      </c>
      <c r="O432">
        <v>2005</v>
      </c>
      <c r="P432">
        <v>1</v>
      </c>
      <c r="Q432">
        <v>1012005</v>
      </c>
      <c r="R432" s="8">
        <f>+N432*1.226</f>
        <v>407.13007999999996</v>
      </c>
      <c r="S432" s="9" t="s">
        <v>23</v>
      </c>
      <c r="T432" s="9" t="s">
        <v>23</v>
      </c>
      <c r="U432" s="9" t="s">
        <v>23</v>
      </c>
    </row>
    <row r="433" spans="1:21" ht="12.75">
      <c r="A433" s="11" t="s">
        <v>60</v>
      </c>
      <c r="C433" s="17">
        <v>99</v>
      </c>
      <c r="D433" t="s">
        <v>28</v>
      </c>
      <c r="E433">
        <v>100</v>
      </c>
      <c r="F433" s="5">
        <f t="shared" si="31"/>
        <v>1</v>
      </c>
      <c r="G433">
        <v>246795</v>
      </c>
      <c r="H433" s="6">
        <f t="shared" si="32"/>
        <v>2467.95</v>
      </c>
      <c r="I433">
        <v>1115</v>
      </c>
      <c r="J433" s="7">
        <f t="shared" si="33"/>
        <v>1.115</v>
      </c>
      <c r="K433">
        <v>260986</v>
      </c>
      <c r="L433" s="8">
        <f t="shared" si="34"/>
        <v>2609.86</v>
      </c>
      <c r="M433">
        <v>391479</v>
      </c>
      <c r="N433" s="8">
        <f t="shared" si="30"/>
        <v>3914.79</v>
      </c>
      <c r="O433">
        <v>2005</v>
      </c>
      <c r="P433">
        <v>1</v>
      </c>
      <c r="Q433">
        <v>1012005</v>
      </c>
      <c r="R433" s="11" t="s">
        <v>23</v>
      </c>
      <c r="S433" s="9">
        <f>VALUE(N433)</f>
        <v>3914.79</v>
      </c>
      <c r="T433" s="9" t="s">
        <v>23</v>
      </c>
      <c r="U433" s="9" t="s">
        <v>23</v>
      </c>
    </row>
    <row r="434" spans="1:21" ht="12.75">
      <c r="A434" s="11" t="s">
        <v>60</v>
      </c>
      <c r="C434" s="17">
        <v>99</v>
      </c>
      <c r="D434" t="s">
        <v>29</v>
      </c>
      <c r="E434">
        <v>100</v>
      </c>
      <c r="F434" s="5">
        <f t="shared" si="31"/>
        <v>1</v>
      </c>
      <c r="G434">
        <v>286935</v>
      </c>
      <c r="H434" s="6">
        <f t="shared" si="32"/>
        <v>2869.35</v>
      </c>
      <c r="I434">
        <v>1115</v>
      </c>
      <c r="J434" s="7">
        <f t="shared" si="33"/>
        <v>1.115</v>
      </c>
      <c r="K434">
        <v>303434</v>
      </c>
      <c r="L434" s="8">
        <f t="shared" si="34"/>
        <v>3034.34</v>
      </c>
      <c r="M434">
        <v>455151</v>
      </c>
      <c r="N434" s="8">
        <f t="shared" si="30"/>
        <v>4551.51</v>
      </c>
      <c r="O434">
        <v>2005</v>
      </c>
      <c r="P434">
        <v>1</v>
      </c>
      <c r="Q434">
        <v>1012005</v>
      </c>
      <c r="R434" s="11" t="s">
        <v>23</v>
      </c>
      <c r="S434" s="9">
        <f>VALUE(N434)</f>
        <v>4551.51</v>
      </c>
      <c r="T434" s="9" t="s">
        <v>23</v>
      </c>
      <c r="U434" s="9" t="s">
        <v>23</v>
      </c>
    </row>
    <row r="435" spans="1:21" ht="12.75">
      <c r="A435" s="11" t="s">
        <v>60</v>
      </c>
      <c r="C435" s="17">
        <v>99</v>
      </c>
      <c r="D435" t="s">
        <v>30</v>
      </c>
      <c r="E435">
        <v>18832</v>
      </c>
      <c r="F435" s="5">
        <f t="shared" si="31"/>
        <v>188.32</v>
      </c>
      <c r="G435">
        <v>175</v>
      </c>
      <c r="H435" s="6">
        <f t="shared" si="32"/>
        <v>1.75</v>
      </c>
      <c r="I435">
        <v>1115</v>
      </c>
      <c r="J435" s="7">
        <f t="shared" si="33"/>
        <v>1.115</v>
      </c>
      <c r="K435">
        <v>35965</v>
      </c>
      <c r="L435" s="8">
        <f t="shared" si="34"/>
        <v>359.65</v>
      </c>
      <c r="M435">
        <v>36321</v>
      </c>
      <c r="N435" s="8">
        <f t="shared" si="30"/>
        <v>363.21</v>
      </c>
      <c r="O435">
        <v>2005</v>
      </c>
      <c r="P435">
        <v>1</v>
      </c>
      <c r="Q435">
        <v>1012005</v>
      </c>
      <c r="R435" s="11" t="s">
        <v>23</v>
      </c>
      <c r="S435" s="9" t="s">
        <v>23</v>
      </c>
      <c r="T435" s="9" t="s">
        <v>23</v>
      </c>
      <c r="U435" s="9" t="s">
        <v>23</v>
      </c>
    </row>
    <row r="436" spans="1:21" ht="12.75">
      <c r="A436" s="11" t="s">
        <v>60</v>
      </c>
      <c r="C436" s="17">
        <v>99</v>
      </c>
      <c r="D436" t="s">
        <v>31</v>
      </c>
      <c r="E436">
        <v>18832</v>
      </c>
      <c r="F436" s="5">
        <f t="shared" si="31"/>
        <v>188.32</v>
      </c>
      <c r="G436">
        <v>275</v>
      </c>
      <c r="H436" s="6">
        <f t="shared" si="32"/>
        <v>2.75</v>
      </c>
      <c r="I436">
        <v>1115</v>
      </c>
      <c r="J436" s="7">
        <f t="shared" si="33"/>
        <v>1.115</v>
      </c>
      <c r="K436">
        <v>56517</v>
      </c>
      <c r="L436" s="8">
        <f t="shared" si="34"/>
        <v>565.17</v>
      </c>
      <c r="M436">
        <v>57076</v>
      </c>
      <c r="N436" s="8">
        <f t="shared" si="30"/>
        <v>570.76</v>
      </c>
      <c r="O436">
        <v>2005</v>
      </c>
      <c r="P436">
        <v>1</v>
      </c>
      <c r="Q436">
        <v>1012005</v>
      </c>
      <c r="R436" s="8">
        <f>+N436*1.226</f>
        <v>699.75176</v>
      </c>
      <c r="S436" s="9" t="s">
        <v>23</v>
      </c>
      <c r="T436" s="9" t="s">
        <v>23</v>
      </c>
      <c r="U436" s="9" t="s">
        <v>23</v>
      </c>
    </row>
    <row r="437" spans="1:21" ht="12.75">
      <c r="A437" s="11" t="s">
        <v>60</v>
      </c>
      <c r="C437" s="17">
        <v>99</v>
      </c>
      <c r="D437" t="s">
        <v>32</v>
      </c>
      <c r="E437">
        <v>18832</v>
      </c>
      <c r="F437" s="5">
        <f t="shared" si="31"/>
        <v>188.32</v>
      </c>
      <c r="G437">
        <v>325</v>
      </c>
      <c r="H437" s="6">
        <f t="shared" si="32"/>
        <v>3.25</v>
      </c>
      <c r="I437">
        <v>1115</v>
      </c>
      <c r="J437" s="7">
        <f t="shared" si="33"/>
        <v>1.115</v>
      </c>
      <c r="K437">
        <v>66792</v>
      </c>
      <c r="L437" s="8">
        <f t="shared" si="34"/>
        <v>667.92</v>
      </c>
      <c r="M437">
        <v>67454</v>
      </c>
      <c r="N437" s="8">
        <f t="shared" si="30"/>
        <v>674.54</v>
      </c>
      <c r="O437">
        <v>2005</v>
      </c>
      <c r="P437">
        <v>1</v>
      </c>
      <c r="Q437">
        <v>1012005</v>
      </c>
      <c r="R437" s="8">
        <f>+N437*1.226</f>
        <v>826.9860399999999</v>
      </c>
      <c r="S437" s="9" t="s">
        <v>23</v>
      </c>
      <c r="T437" s="9" t="s">
        <v>23</v>
      </c>
      <c r="U437" s="9" t="s">
        <v>23</v>
      </c>
    </row>
    <row r="438" spans="1:21" ht="12.75">
      <c r="A438" s="11" t="s">
        <v>60</v>
      </c>
      <c r="C438" s="17">
        <v>99</v>
      </c>
      <c r="D438" t="s">
        <v>33</v>
      </c>
      <c r="E438">
        <v>100</v>
      </c>
      <c r="F438" s="5">
        <f t="shared" si="31"/>
        <v>1</v>
      </c>
      <c r="G438">
        <v>100</v>
      </c>
      <c r="H438" s="6">
        <f t="shared" si="32"/>
        <v>1</v>
      </c>
      <c r="I438">
        <v>1115</v>
      </c>
      <c r="J438" s="7">
        <f t="shared" si="33"/>
        <v>1.115</v>
      </c>
      <c r="K438">
        <v>700</v>
      </c>
      <c r="L438" s="8">
        <f t="shared" si="34"/>
        <v>7</v>
      </c>
      <c r="M438">
        <v>1050</v>
      </c>
      <c r="N438" s="8">
        <f t="shared" si="30"/>
        <v>10.5</v>
      </c>
      <c r="O438">
        <v>2005</v>
      </c>
      <c r="P438">
        <v>1</v>
      </c>
      <c r="Q438">
        <v>1012005</v>
      </c>
      <c r="R438" s="8" t="s">
        <v>23</v>
      </c>
      <c r="S438" s="9">
        <v>10.5</v>
      </c>
      <c r="T438" s="9" t="s">
        <v>23</v>
      </c>
      <c r="U438" s="9" t="s">
        <v>23</v>
      </c>
    </row>
    <row r="439" spans="1:21" ht="12.75">
      <c r="A439" s="11" t="s">
        <v>60</v>
      </c>
      <c r="C439" s="17">
        <v>99</v>
      </c>
      <c r="D439" t="s">
        <v>34</v>
      </c>
      <c r="E439">
        <v>100</v>
      </c>
      <c r="F439" s="5">
        <f t="shared" si="31"/>
        <v>1</v>
      </c>
      <c r="G439">
        <v>100</v>
      </c>
      <c r="H439" s="6">
        <f t="shared" si="32"/>
        <v>1</v>
      </c>
      <c r="I439">
        <v>1115</v>
      </c>
      <c r="J439" s="7">
        <f t="shared" si="33"/>
        <v>1.115</v>
      </c>
      <c r="K439">
        <v>1867</v>
      </c>
      <c r="L439" s="8">
        <f t="shared" si="34"/>
        <v>18.67</v>
      </c>
      <c r="M439">
        <v>2801</v>
      </c>
      <c r="N439" s="8">
        <f t="shared" si="30"/>
        <v>28.01</v>
      </c>
      <c r="O439">
        <v>2005</v>
      </c>
      <c r="P439">
        <v>1</v>
      </c>
      <c r="Q439">
        <v>1012005</v>
      </c>
      <c r="R439" s="8" t="s">
        <v>23</v>
      </c>
      <c r="S439" s="9">
        <v>28.01</v>
      </c>
      <c r="T439" s="9" t="s">
        <v>23</v>
      </c>
      <c r="U439" s="9" t="s">
        <v>23</v>
      </c>
    </row>
    <row r="440" spans="1:21" ht="12.75">
      <c r="A440" s="11" t="s">
        <v>60</v>
      </c>
      <c r="C440" s="17">
        <v>99</v>
      </c>
      <c r="D440" t="s">
        <v>35</v>
      </c>
      <c r="E440">
        <v>18832</v>
      </c>
      <c r="F440" s="5">
        <f t="shared" si="31"/>
        <v>188.32</v>
      </c>
      <c r="G440">
        <v>160</v>
      </c>
      <c r="H440" s="6">
        <f t="shared" si="32"/>
        <v>1.6</v>
      </c>
      <c r="I440">
        <v>1115</v>
      </c>
      <c r="J440" s="7">
        <f t="shared" si="33"/>
        <v>1.115</v>
      </c>
      <c r="K440">
        <v>32882</v>
      </c>
      <c r="L440" s="8">
        <f t="shared" si="34"/>
        <v>328.82</v>
      </c>
      <c r="M440">
        <v>33208</v>
      </c>
      <c r="N440" s="8">
        <f t="shared" si="30"/>
        <v>332.08</v>
      </c>
      <c r="O440">
        <v>2005</v>
      </c>
      <c r="P440">
        <v>1</v>
      </c>
      <c r="Q440">
        <v>1012005</v>
      </c>
      <c r="R440" s="8">
        <f>+N440*1.226</f>
        <v>407.13007999999996</v>
      </c>
      <c r="S440" s="19" t="s">
        <v>23</v>
      </c>
      <c r="T440" s="9" t="s">
        <v>23</v>
      </c>
      <c r="U440" s="9" t="s">
        <v>23</v>
      </c>
    </row>
    <row r="441" spans="1:21" ht="12.75">
      <c r="A441" s="11" t="s">
        <v>60</v>
      </c>
      <c r="C441" s="17">
        <v>99</v>
      </c>
      <c r="D441" t="s">
        <v>36</v>
      </c>
      <c r="E441">
        <v>18832</v>
      </c>
      <c r="F441" s="5">
        <f t="shared" si="31"/>
        <v>188.32</v>
      </c>
      <c r="G441">
        <v>100</v>
      </c>
      <c r="H441" s="6">
        <f t="shared" si="32"/>
        <v>1</v>
      </c>
      <c r="I441">
        <v>1115</v>
      </c>
      <c r="J441" s="7">
        <f t="shared" si="33"/>
        <v>1.115</v>
      </c>
      <c r="K441">
        <v>20551</v>
      </c>
      <c r="L441" s="8">
        <f t="shared" si="34"/>
        <v>205.51</v>
      </c>
      <c r="M441">
        <v>20755</v>
      </c>
      <c r="N441" s="8">
        <f t="shared" si="30"/>
        <v>207.55</v>
      </c>
      <c r="O441">
        <v>2005</v>
      </c>
      <c r="P441">
        <v>1</v>
      </c>
      <c r="Q441">
        <v>1012005</v>
      </c>
      <c r="R441" s="8">
        <f>+N441*1.226</f>
        <v>254.4563</v>
      </c>
      <c r="S441" s="19" t="s">
        <v>23</v>
      </c>
      <c r="T441" s="9" t="s">
        <v>23</v>
      </c>
      <c r="U441" s="9" t="s">
        <v>23</v>
      </c>
    </row>
    <row r="442" spans="1:21" ht="12.75">
      <c r="A442" s="13" t="s">
        <v>140</v>
      </c>
      <c r="C442" s="17"/>
      <c r="F442" s="5"/>
      <c r="H442" s="6"/>
      <c r="J442" s="7"/>
      <c r="L442" s="8"/>
      <c r="N442" s="8"/>
      <c r="R442" s="11"/>
      <c r="S442" s="9"/>
      <c r="T442" s="9"/>
      <c r="U442" s="9"/>
    </row>
    <row r="443" spans="1:21" ht="12.75">
      <c r="A443" s="11" t="s">
        <v>61</v>
      </c>
      <c r="C443" s="18" t="s">
        <v>156</v>
      </c>
      <c r="D443" t="s">
        <v>22</v>
      </c>
      <c r="E443">
        <v>100</v>
      </c>
      <c r="F443" s="5">
        <f t="shared" si="31"/>
        <v>1</v>
      </c>
      <c r="G443">
        <v>100</v>
      </c>
      <c r="H443" s="6">
        <f t="shared" si="32"/>
        <v>1</v>
      </c>
      <c r="I443">
        <v>870</v>
      </c>
      <c r="J443" s="7">
        <f t="shared" si="33"/>
        <v>0.87</v>
      </c>
      <c r="K443">
        <v>590</v>
      </c>
      <c r="L443" s="8">
        <f t="shared" si="34"/>
        <v>5.9</v>
      </c>
      <c r="M443">
        <v>596</v>
      </c>
      <c r="N443" s="8">
        <f t="shared" si="30"/>
        <v>5.96</v>
      </c>
      <c r="O443">
        <v>2005</v>
      </c>
      <c r="P443">
        <v>1</v>
      </c>
      <c r="Q443">
        <v>1012005</v>
      </c>
      <c r="R443" s="11" t="s">
        <v>23</v>
      </c>
      <c r="S443" s="8">
        <f>+M443*0.015</f>
        <v>8.94</v>
      </c>
      <c r="T443" s="8">
        <f>+(K443*1.25)/100</f>
        <v>7.375</v>
      </c>
      <c r="U443" s="8">
        <f>+(M443*1.25)/100</f>
        <v>7.45</v>
      </c>
    </row>
    <row r="444" spans="1:21" ht="12.75">
      <c r="A444" s="11" t="s">
        <v>61</v>
      </c>
      <c r="C444" s="18" t="s">
        <v>156</v>
      </c>
      <c r="D444" t="s">
        <v>24</v>
      </c>
      <c r="E444">
        <v>18185</v>
      </c>
      <c r="F444" s="5">
        <f t="shared" si="31"/>
        <v>181.85</v>
      </c>
      <c r="G444">
        <v>120</v>
      </c>
      <c r="H444" s="6">
        <f t="shared" si="32"/>
        <v>1.2</v>
      </c>
      <c r="I444">
        <v>870</v>
      </c>
      <c r="J444" s="7">
        <f t="shared" si="33"/>
        <v>0.87</v>
      </c>
      <c r="K444">
        <v>20035</v>
      </c>
      <c r="L444" s="8">
        <f t="shared" si="34"/>
        <v>200.35</v>
      </c>
      <c r="M444">
        <v>20233</v>
      </c>
      <c r="N444" s="8">
        <f t="shared" si="30"/>
        <v>202.33</v>
      </c>
      <c r="O444">
        <v>2005</v>
      </c>
      <c r="P444">
        <v>1</v>
      </c>
      <c r="Q444">
        <v>1012005</v>
      </c>
      <c r="R444" s="8">
        <f>+N444*1.226</f>
        <v>248.05658000000003</v>
      </c>
      <c r="S444" s="9" t="s">
        <v>23</v>
      </c>
      <c r="T444" s="9" t="s">
        <v>23</v>
      </c>
      <c r="U444" s="9" t="s">
        <v>23</v>
      </c>
    </row>
    <row r="445" spans="1:21" ht="12.75">
      <c r="A445" s="11" t="s">
        <v>61</v>
      </c>
      <c r="C445" s="18" t="s">
        <v>156</v>
      </c>
      <c r="D445" t="s">
        <v>25</v>
      </c>
      <c r="E445">
        <v>18185</v>
      </c>
      <c r="F445" s="5">
        <f t="shared" si="31"/>
        <v>181.85</v>
      </c>
      <c r="G445">
        <v>190</v>
      </c>
      <c r="H445" s="6">
        <f t="shared" si="32"/>
        <v>1.9</v>
      </c>
      <c r="I445">
        <v>870</v>
      </c>
      <c r="J445" s="7">
        <f t="shared" si="33"/>
        <v>0.87</v>
      </c>
      <c r="K445">
        <v>31721</v>
      </c>
      <c r="L445" s="8">
        <f t="shared" si="34"/>
        <v>317.21</v>
      </c>
      <c r="M445">
        <v>32035</v>
      </c>
      <c r="N445" s="8">
        <f t="shared" si="30"/>
        <v>320.35</v>
      </c>
      <c r="O445">
        <v>2005</v>
      </c>
      <c r="P445">
        <v>1</v>
      </c>
      <c r="Q445">
        <v>1012005</v>
      </c>
      <c r="R445" s="8">
        <f>+N445*1.226</f>
        <v>392.7491</v>
      </c>
      <c r="S445" s="9" t="s">
        <v>23</v>
      </c>
      <c r="T445" s="9" t="s">
        <v>23</v>
      </c>
      <c r="U445" s="9" t="s">
        <v>23</v>
      </c>
    </row>
    <row r="446" spans="1:21" ht="12.75">
      <c r="A446" s="11" t="s">
        <v>61</v>
      </c>
      <c r="C446" s="18" t="s">
        <v>156</v>
      </c>
      <c r="D446" t="s">
        <v>26</v>
      </c>
      <c r="E446">
        <v>18185</v>
      </c>
      <c r="F446" s="5">
        <f t="shared" si="31"/>
        <v>181.85</v>
      </c>
      <c r="G446">
        <v>100</v>
      </c>
      <c r="H446" s="6">
        <f t="shared" si="32"/>
        <v>1</v>
      </c>
      <c r="I446">
        <v>870</v>
      </c>
      <c r="J446" s="7">
        <f t="shared" si="33"/>
        <v>0.87</v>
      </c>
      <c r="K446">
        <v>16695</v>
      </c>
      <c r="L446" s="8">
        <f t="shared" si="34"/>
        <v>166.95</v>
      </c>
      <c r="M446">
        <v>16861</v>
      </c>
      <c r="N446" s="8">
        <f t="shared" si="30"/>
        <v>168.61</v>
      </c>
      <c r="O446">
        <v>2005</v>
      </c>
      <c r="P446">
        <v>1</v>
      </c>
      <c r="Q446">
        <v>1012005</v>
      </c>
      <c r="R446" s="8">
        <f>+N446*1.226</f>
        <v>206.71586000000002</v>
      </c>
      <c r="S446" s="9" t="s">
        <v>23</v>
      </c>
      <c r="T446" s="9" t="s">
        <v>23</v>
      </c>
      <c r="U446" s="9" t="s">
        <v>23</v>
      </c>
    </row>
    <row r="447" spans="1:21" ht="12.75">
      <c r="A447" s="11" t="s">
        <v>61</v>
      </c>
      <c r="C447" s="18" t="s">
        <v>156</v>
      </c>
      <c r="D447" t="s">
        <v>27</v>
      </c>
      <c r="E447">
        <v>18185</v>
      </c>
      <c r="F447" s="5">
        <f t="shared" si="31"/>
        <v>181.85</v>
      </c>
      <c r="G447">
        <v>160</v>
      </c>
      <c r="H447" s="6">
        <f t="shared" si="32"/>
        <v>1.6</v>
      </c>
      <c r="I447">
        <v>870</v>
      </c>
      <c r="J447" s="7">
        <f t="shared" si="33"/>
        <v>0.87</v>
      </c>
      <c r="K447">
        <v>26713</v>
      </c>
      <c r="L447" s="8">
        <f t="shared" si="34"/>
        <v>267.13</v>
      </c>
      <c r="M447">
        <v>26977</v>
      </c>
      <c r="N447" s="8">
        <f t="shared" si="30"/>
        <v>269.77</v>
      </c>
      <c r="O447">
        <v>2005</v>
      </c>
      <c r="P447">
        <v>1</v>
      </c>
      <c r="Q447">
        <v>1012005</v>
      </c>
      <c r="R447" s="8">
        <f>+N447*1.226</f>
        <v>330.73801999999995</v>
      </c>
      <c r="S447" s="9" t="s">
        <v>23</v>
      </c>
      <c r="T447" s="9" t="s">
        <v>23</v>
      </c>
      <c r="U447" s="9" t="s">
        <v>23</v>
      </c>
    </row>
    <row r="448" spans="1:21" ht="12.75">
      <c r="A448" s="11" t="s">
        <v>61</v>
      </c>
      <c r="C448" s="18" t="s">
        <v>156</v>
      </c>
      <c r="D448" t="s">
        <v>28</v>
      </c>
      <c r="E448">
        <v>100</v>
      </c>
      <c r="F448" s="5">
        <f t="shared" si="31"/>
        <v>1</v>
      </c>
      <c r="G448">
        <v>246795</v>
      </c>
      <c r="H448" s="6">
        <f t="shared" si="32"/>
        <v>2467.95</v>
      </c>
      <c r="I448">
        <v>870</v>
      </c>
      <c r="J448" s="7">
        <f t="shared" si="33"/>
        <v>0.87</v>
      </c>
      <c r="K448">
        <v>230753</v>
      </c>
      <c r="L448" s="8">
        <f t="shared" si="34"/>
        <v>2307.53</v>
      </c>
      <c r="M448">
        <v>346130</v>
      </c>
      <c r="N448" s="8">
        <f t="shared" si="30"/>
        <v>3461.3</v>
      </c>
      <c r="O448">
        <v>2005</v>
      </c>
      <c r="P448">
        <v>1</v>
      </c>
      <c r="Q448">
        <v>1012005</v>
      </c>
      <c r="R448" s="11" t="s">
        <v>23</v>
      </c>
      <c r="S448" s="9">
        <f>VALUE(N448)</f>
        <v>3461.3</v>
      </c>
      <c r="T448" s="9" t="s">
        <v>23</v>
      </c>
      <c r="U448" s="9" t="s">
        <v>23</v>
      </c>
    </row>
    <row r="449" spans="1:21" ht="12.75">
      <c r="A449" s="11" t="s">
        <v>61</v>
      </c>
      <c r="C449" s="18" t="s">
        <v>156</v>
      </c>
      <c r="D449" t="s">
        <v>29</v>
      </c>
      <c r="E449">
        <v>100</v>
      </c>
      <c r="F449" s="5">
        <f t="shared" si="31"/>
        <v>1</v>
      </c>
      <c r="G449">
        <v>286935</v>
      </c>
      <c r="H449" s="6">
        <f t="shared" si="32"/>
        <v>2869.35</v>
      </c>
      <c r="I449">
        <v>870</v>
      </c>
      <c r="J449" s="7">
        <f t="shared" si="33"/>
        <v>0.87</v>
      </c>
      <c r="K449">
        <v>268284</v>
      </c>
      <c r="L449" s="8">
        <f t="shared" si="34"/>
        <v>2682.84</v>
      </c>
      <c r="M449">
        <v>402426</v>
      </c>
      <c r="N449" s="8">
        <f t="shared" si="30"/>
        <v>4024.26</v>
      </c>
      <c r="O449">
        <v>2005</v>
      </c>
      <c r="P449">
        <v>1</v>
      </c>
      <c r="Q449">
        <v>1012005</v>
      </c>
      <c r="R449" s="11" t="s">
        <v>23</v>
      </c>
      <c r="S449" s="9">
        <f>VALUE(N449)</f>
        <v>4024.26</v>
      </c>
      <c r="T449" s="9" t="s">
        <v>23</v>
      </c>
      <c r="U449" s="9" t="s">
        <v>23</v>
      </c>
    </row>
    <row r="450" spans="1:21" ht="12.75">
      <c r="A450" s="11" t="s">
        <v>61</v>
      </c>
      <c r="C450" s="18" t="s">
        <v>156</v>
      </c>
      <c r="D450" t="s">
        <v>30</v>
      </c>
      <c r="E450">
        <v>18185</v>
      </c>
      <c r="F450" s="5">
        <f t="shared" si="31"/>
        <v>181.85</v>
      </c>
      <c r="G450">
        <v>175</v>
      </c>
      <c r="H450" s="6">
        <f t="shared" si="32"/>
        <v>1.75</v>
      </c>
      <c r="I450">
        <v>870</v>
      </c>
      <c r="J450" s="7">
        <f t="shared" si="33"/>
        <v>0.87</v>
      </c>
      <c r="K450">
        <v>29217</v>
      </c>
      <c r="L450" s="8">
        <f t="shared" si="34"/>
        <v>292.17</v>
      </c>
      <c r="M450">
        <v>29506</v>
      </c>
      <c r="N450" s="8">
        <f t="shared" si="30"/>
        <v>295.06</v>
      </c>
      <c r="O450">
        <v>2005</v>
      </c>
      <c r="P450">
        <v>1</v>
      </c>
      <c r="Q450">
        <v>1012005</v>
      </c>
      <c r="R450" s="11" t="s">
        <v>23</v>
      </c>
      <c r="S450" s="9" t="s">
        <v>23</v>
      </c>
      <c r="T450" s="9" t="s">
        <v>23</v>
      </c>
      <c r="U450" s="9" t="s">
        <v>23</v>
      </c>
    </row>
    <row r="451" spans="1:21" ht="12.75">
      <c r="A451" s="11" t="s">
        <v>61</v>
      </c>
      <c r="C451" s="18" t="s">
        <v>156</v>
      </c>
      <c r="D451" t="s">
        <v>31</v>
      </c>
      <c r="E451">
        <v>18185</v>
      </c>
      <c r="F451" s="5">
        <f t="shared" si="31"/>
        <v>181.85</v>
      </c>
      <c r="G451">
        <v>275</v>
      </c>
      <c r="H451" s="6">
        <f t="shared" si="32"/>
        <v>2.75</v>
      </c>
      <c r="I451">
        <v>870</v>
      </c>
      <c r="J451" s="7">
        <f t="shared" si="33"/>
        <v>0.87</v>
      </c>
      <c r="K451">
        <v>45913</v>
      </c>
      <c r="L451" s="8">
        <f t="shared" si="34"/>
        <v>459.13</v>
      </c>
      <c r="M451">
        <v>46367</v>
      </c>
      <c r="N451" s="8">
        <f t="shared" si="30"/>
        <v>463.67</v>
      </c>
      <c r="O451">
        <v>2005</v>
      </c>
      <c r="P451">
        <v>1</v>
      </c>
      <c r="Q451">
        <v>1012005</v>
      </c>
      <c r="R451" s="8">
        <f>+N451*1.226</f>
        <v>568.45942</v>
      </c>
      <c r="S451" s="9" t="s">
        <v>23</v>
      </c>
      <c r="T451" s="9" t="s">
        <v>23</v>
      </c>
      <c r="U451" s="9" t="s">
        <v>23</v>
      </c>
    </row>
    <row r="452" spans="1:21" ht="12.75">
      <c r="A452" s="11" t="s">
        <v>61</v>
      </c>
      <c r="C452" s="18" t="s">
        <v>156</v>
      </c>
      <c r="D452" t="s">
        <v>32</v>
      </c>
      <c r="E452">
        <v>18185</v>
      </c>
      <c r="F452" s="5">
        <f t="shared" si="31"/>
        <v>181.85</v>
      </c>
      <c r="G452">
        <v>325</v>
      </c>
      <c r="H452" s="6">
        <f t="shared" si="32"/>
        <v>3.25</v>
      </c>
      <c r="I452">
        <v>870</v>
      </c>
      <c r="J452" s="7">
        <f t="shared" si="33"/>
        <v>0.87</v>
      </c>
      <c r="K452">
        <v>54260</v>
      </c>
      <c r="L452" s="8">
        <f t="shared" si="34"/>
        <v>542.6</v>
      </c>
      <c r="M452">
        <v>54797</v>
      </c>
      <c r="N452" s="8">
        <f t="shared" si="30"/>
        <v>547.97</v>
      </c>
      <c r="O452">
        <v>2005</v>
      </c>
      <c r="P452">
        <v>1</v>
      </c>
      <c r="Q452">
        <v>1012005</v>
      </c>
      <c r="R452" s="8">
        <f>+N452*1.226</f>
        <v>671.81122</v>
      </c>
      <c r="S452" s="9" t="s">
        <v>23</v>
      </c>
      <c r="T452" s="9" t="s">
        <v>23</v>
      </c>
      <c r="U452" s="9" t="s">
        <v>23</v>
      </c>
    </row>
    <row r="453" spans="1:21" ht="12.75">
      <c r="A453" s="11" t="s">
        <v>61</v>
      </c>
      <c r="C453" s="18" t="s">
        <v>156</v>
      </c>
      <c r="D453" t="s">
        <v>33</v>
      </c>
      <c r="E453">
        <v>100</v>
      </c>
      <c r="F453" s="5">
        <f t="shared" si="31"/>
        <v>1</v>
      </c>
      <c r="G453">
        <v>100</v>
      </c>
      <c r="H453" s="6">
        <f t="shared" si="32"/>
        <v>1</v>
      </c>
      <c r="I453">
        <v>870</v>
      </c>
      <c r="J453" s="7">
        <f t="shared" si="33"/>
        <v>0.87</v>
      </c>
      <c r="K453">
        <v>700</v>
      </c>
      <c r="L453" s="8">
        <f t="shared" si="34"/>
        <v>7</v>
      </c>
      <c r="M453">
        <v>1050</v>
      </c>
      <c r="N453" s="8">
        <f t="shared" si="30"/>
        <v>10.5</v>
      </c>
      <c r="O453">
        <v>2005</v>
      </c>
      <c r="P453">
        <v>1</v>
      </c>
      <c r="Q453">
        <v>1012005</v>
      </c>
      <c r="R453" s="8" t="s">
        <v>23</v>
      </c>
      <c r="S453" s="9">
        <v>10.5</v>
      </c>
      <c r="T453" s="9" t="s">
        <v>23</v>
      </c>
      <c r="U453" s="9" t="s">
        <v>23</v>
      </c>
    </row>
    <row r="454" spans="1:21" ht="12.75">
      <c r="A454" s="11" t="s">
        <v>61</v>
      </c>
      <c r="C454" s="18" t="s">
        <v>156</v>
      </c>
      <c r="D454" t="s">
        <v>34</v>
      </c>
      <c r="E454">
        <v>100</v>
      </c>
      <c r="F454" s="5">
        <f t="shared" si="31"/>
        <v>1</v>
      </c>
      <c r="G454">
        <v>100</v>
      </c>
      <c r="H454" s="6">
        <f t="shared" si="32"/>
        <v>1</v>
      </c>
      <c r="I454">
        <v>870</v>
      </c>
      <c r="J454" s="7">
        <f t="shared" si="33"/>
        <v>0.87</v>
      </c>
      <c r="K454">
        <v>1867</v>
      </c>
      <c r="L454" s="8">
        <f t="shared" si="34"/>
        <v>18.67</v>
      </c>
      <c r="M454">
        <v>2801</v>
      </c>
      <c r="N454" s="8">
        <f t="shared" si="30"/>
        <v>28.01</v>
      </c>
      <c r="O454">
        <v>2005</v>
      </c>
      <c r="P454">
        <v>1</v>
      </c>
      <c r="Q454">
        <v>1012005</v>
      </c>
      <c r="R454" s="8" t="s">
        <v>23</v>
      </c>
      <c r="S454" s="9">
        <v>28.01</v>
      </c>
      <c r="T454" s="9" t="s">
        <v>23</v>
      </c>
      <c r="U454" s="9" t="s">
        <v>23</v>
      </c>
    </row>
    <row r="455" spans="1:21" ht="12.75">
      <c r="A455" s="11" t="s">
        <v>61</v>
      </c>
      <c r="C455" s="18" t="s">
        <v>156</v>
      </c>
      <c r="D455" t="s">
        <v>35</v>
      </c>
      <c r="E455">
        <v>18185</v>
      </c>
      <c r="F455" s="5">
        <f t="shared" si="31"/>
        <v>181.85</v>
      </c>
      <c r="G455">
        <v>160</v>
      </c>
      <c r="H455" s="6">
        <f t="shared" si="32"/>
        <v>1.6</v>
      </c>
      <c r="I455">
        <v>870</v>
      </c>
      <c r="J455" s="7">
        <f t="shared" si="33"/>
        <v>0.87</v>
      </c>
      <c r="K455">
        <v>26713</v>
      </c>
      <c r="L455" s="8">
        <f t="shared" si="34"/>
        <v>267.13</v>
      </c>
      <c r="M455">
        <v>26977</v>
      </c>
      <c r="N455" s="8">
        <f t="shared" si="30"/>
        <v>269.77</v>
      </c>
      <c r="O455">
        <v>2005</v>
      </c>
      <c r="P455">
        <v>1</v>
      </c>
      <c r="Q455">
        <v>1012005</v>
      </c>
      <c r="R455" s="8">
        <f>+N455*1.226</f>
        <v>330.73801999999995</v>
      </c>
      <c r="S455" s="19" t="s">
        <v>23</v>
      </c>
      <c r="T455" s="9" t="s">
        <v>23</v>
      </c>
      <c r="U455" s="9" t="s">
        <v>23</v>
      </c>
    </row>
    <row r="456" spans="1:21" ht="12.75">
      <c r="A456" s="11" t="s">
        <v>61</v>
      </c>
      <c r="C456" s="18" t="s">
        <v>156</v>
      </c>
      <c r="D456" t="s">
        <v>36</v>
      </c>
      <c r="E456">
        <v>18185</v>
      </c>
      <c r="F456" s="5">
        <f t="shared" si="31"/>
        <v>181.85</v>
      </c>
      <c r="G456">
        <v>100</v>
      </c>
      <c r="H456" s="6">
        <f t="shared" si="32"/>
        <v>1</v>
      </c>
      <c r="I456">
        <v>870</v>
      </c>
      <c r="J456" s="7">
        <f t="shared" si="33"/>
        <v>0.87</v>
      </c>
      <c r="K456">
        <v>16695</v>
      </c>
      <c r="L456" s="8">
        <f t="shared" si="34"/>
        <v>166.95</v>
      </c>
      <c r="M456">
        <v>16861</v>
      </c>
      <c r="N456" s="8">
        <f t="shared" si="30"/>
        <v>168.61</v>
      </c>
      <c r="O456">
        <v>2005</v>
      </c>
      <c r="P456">
        <v>1</v>
      </c>
      <c r="Q456">
        <v>1012005</v>
      </c>
      <c r="R456" s="8">
        <f>+N456*1.226</f>
        <v>206.71586000000002</v>
      </c>
      <c r="S456" s="19" t="s">
        <v>23</v>
      </c>
      <c r="T456" s="9" t="s">
        <v>23</v>
      </c>
      <c r="U456" s="9" t="s">
        <v>23</v>
      </c>
    </row>
    <row r="457" spans="1:21" ht="12.75">
      <c r="A457" s="11" t="s">
        <v>61</v>
      </c>
      <c r="C457" s="18" t="s">
        <v>159</v>
      </c>
      <c r="D457" t="s">
        <v>22</v>
      </c>
      <c r="E457">
        <v>100</v>
      </c>
      <c r="F457" s="5">
        <f t="shared" si="31"/>
        <v>1</v>
      </c>
      <c r="G457">
        <v>100</v>
      </c>
      <c r="H457" s="6">
        <f t="shared" si="32"/>
        <v>1</v>
      </c>
      <c r="I457">
        <v>877</v>
      </c>
      <c r="J457" s="7">
        <f t="shared" si="33"/>
        <v>0.877</v>
      </c>
      <c r="K457">
        <v>590</v>
      </c>
      <c r="L457" s="8">
        <f t="shared" si="34"/>
        <v>5.9</v>
      </c>
      <c r="M457">
        <v>596</v>
      </c>
      <c r="N457" s="8">
        <f t="shared" si="30"/>
        <v>5.96</v>
      </c>
      <c r="O457">
        <v>2005</v>
      </c>
      <c r="P457">
        <v>1</v>
      </c>
      <c r="Q457">
        <v>1012005</v>
      </c>
      <c r="R457" s="11" t="s">
        <v>23</v>
      </c>
      <c r="S457" s="8">
        <f>+M457*0.015</f>
        <v>8.94</v>
      </c>
      <c r="T457" s="8">
        <f>+(K457*1.25)/100</f>
        <v>7.375</v>
      </c>
      <c r="U457" s="8">
        <f>+(M457*1.25)/100</f>
        <v>7.45</v>
      </c>
    </row>
    <row r="458" spans="1:21" ht="12.75">
      <c r="A458" s="11" t="s">
        <v>61</v>
      </c>
      <c r="C458" s="18" t="s">
        <v>159</v>
      </c>
      <c r="D458" t="s">
        <v>24</v>
      </c>
      <c r="E458">
        <v>18185</v>
      </c>
      <c r="F458" s="5">
        <f t="shared" si="31"/>
        <v>181.85</v>
      </c>
      <c r="G458">
        <v>120</v>
      </c>
      <c r="H458" s="6">
        <f t="shared" si="32"/>
        <v>1.2</v>
      </c>
      <c r="I458">
        <v>877</v>
      </c>
      <c r="J458" s="7">
        <f t="shared" si="33"/>
        <v>0.877</v>
      </c>
      <c r="K458">
        <v>20143</v>
      </c>
      <c r="L458" s="8">
        <f t="shared" si="34"/>
        <v>201.43</v>
      </c>
      <c r="M458">
        <v>20342</v>
      </c>
      <c r="N458" s="8">
        <f t="shared" si="30"/>
        <v>203.42</v>
      </c>
      <c r="O458">
        <v>2005</v>
      </c>
      <c r="P458">
        <v>1</v>
      </c>
      <c r="Q458">
        <v>1012005</v>
      </c>
      <c r="R458" s="8">
        <f>+N458*1.226</f>
        <v>249.39291999999998</v>
      </c>
      <c r="S458" s="9" t="s">
        <v>23</v>
      </c>
      <c r="T458" s="9" t="s">
        <v>23</v>
      </c>
      <c r="U458" s="9" t="s">
        <v>23</v>
      </c>
    </row>
    <row r="459" spans="1:21" ht="12.75">
      <c r="A459" s="11" t="s">
        <v>61</v>
      </c>
      <c r="C459" s="18" t="s">
        <v>159</v>
      </c>
      <c r="D459" t="s">
        <v>25</v>
      </c>
      <c r="E459">
        <v>18185</v>
      </c>
      <c r="F459" s="5">
        <f t="shared" si="31"/>
        <v>181.85</v>
      </c>
      <c r="G459">
        <v>190</v>
      </c>
      <c r="H459" s="6">
        <f t="shared" si="32"/>
        <v>1.9</v>
      </c>
      <c r="I459">
        <v>877</v>
      </c>
      <c r="J459" s="7">
        <f t="shared" si="33"/>
        <v>0.877</v>
      </c>
      <c r="K459">
        <v>31892</v>
      </c>
      <c r="L459" s="8">
        <f t="shared" si="34"/>
        <v>318.92</v>
      </c>
      <c r="M459">
        <v>32208</v>
      </c>
      <c r="N459" s="8">
        <f t="shared" si="30"/>
        <v>322.08</v>
      </c>
      <c r="O459">
        <v>2005</v>
      </c>
      <c r="P459">
        <v>1</v>
      </c>
      <c r="Q459">
        <v>1012005</v>
      </c>
      <c r="R459" s="8">
        <f>+N459*1.226</f>
        <v>394.87008</v>
      </c>
      <c r="S459" s="9" t="s">
        <v>23</v>
      </c>
      <c r="T459" s="9" t="s">
        <v>23</v>
      </c>
      <c r="U459" s="9" t="s">
        <v>23</v>
      </c>
    </row>
    <row r="460" spans="1:21" ht="12.75">
      <c r="A460" s="11" t="s">
        <v>61</v>
      </c>
      <c r="C460" s="18" t="s">
        <v>159</v>
      </c>
      <c r="D460" t="s">
        <v>26</v>
      </c>
      <c r="E460">
        <v>18185</v>
      </c>
      <c r="F460" s="5">
        <f t="shared" si="31"/>
        <v>181.85</v>
      </c>
      <c r="G460">
        <v>100</v>
      </c>
      <c r="H460" s="6">
        <f t="shared" si="32"/>
        <v>1</v>
      </c>
      <c r="I460">
        <v>877</v>
      </c>
      <c r="J460" s="7">
        <f t="shared" si="33"/>
        <v>0.877</v>
      </c>
      <c r="K460">
        <v>16785</v>
      </c>
      <c r="L460" s="8">
        <f t="shared" si="34"/>
        <v>167.85</v>
      </c>
      <c r="M460">
        <v>16952</v>
      </c>
      <c r="N460" s="8">
        <f t="shared" si="30"/>
        <v>169.52</v>
      </c>
      <c r="O460">
        <v>2005</v>
      </c>
      <c r="P460">
        <v>1</v>
      </c>
      <c r="Q460">
        <v>1012005</v>
      </c>
      <c r="R460" s="8">
        <f>+N460*1.226</f>
        <v>207.83152</v>
      </c>
      <c r="S460" s="9" t="s">
        <v>23</v>
      </c>
      <c r="T460" s="9" t="s">
        <v>23</v>
      </c>
      <c r="U460" s="9" t="s">
        <v>23</v>
      </c>
    </row>
    <row r="461" spans="1:21" ht="12.75">
      <c r="A461" s="11" t="s">
        <v>61</v>
      </c>
      <c r="C461" s="18" t="s">
        <v>159</v>
      </c>
      <c r="D461" t="s">
        <v>27</v>
      </c>
      <c r="E461">
        <v>18185</v>
      </c>
      <c r="F461" s="5">
        <f t="shared" si="31"/>
        <v>181.85</v>
      </c>
      <c r="G461">
        <v>160</v>
      </c>
      <c r="H461" s="6">
        <f t="shared" si="32"/>
        <v>1.6</v>
      </c>
      <c r="I461">
        <v>877</v>
      </c>
      <c r="J461" s="7">
        <f t="shared" si="33"/>
        <v>0.877</v>
      </c>
      <c r="K461">
        <v>26857</v>
      </c>
      <c r="L461" s="8">
        <f t="shared" si="34"/>
        <v>268.57</v>
      </c>
      <c r="M461">
        <v>27123</v>
      </c>
      <c r="N461" s="8">
        <f t="shared" si="30"/>
        <v>271.23</v>
      </c>
      <c r="O461">
        <v>2005</v>
      </c>
      <c r="P461">
        <v>1</v>
      </c>
      <c r="Q461">
        <v>1012005</v>
      </c>
      <c r="R461" s="8">
        <f>+N461*1.226</f>
        <v>332.52798</v>
      </c>
      <c r="S461" s="9" t="s">
        <v>23</v>
      </c>
      <c r="T461" s="9" t="s">
        <v>23</v>
      </c>
      <c r="U461" s="9" t="s">
        <v>23</v>
      </c>
    </row>
    <row r="462" spans="1:21" ht="12.75">
      <c r="A462" s="11" t="s">
        <v>61</v>
      </c>
      <c r="C462" s="18" t="s">
        <v>159</v>
      </c>
      <c r="D462" t="s">
        <v>28</v>
      </c>
      <c r="E462">
        <v>100</v>
      </c>
      <c r="F462" s="5">
        <f t="shared" si="31"/>
        <v>1</v>
      </c>
      <c r="G462">
        <v>246795</v>
      </c>
      <c r="H462" s="6">
        <f t="shared" si="32"/>
        <v>2467.95</v>
      </c>
      <c r="I462">
        <v>877</v>
      </c>
      <c r="J462" s="7">
        <f t="shared" si="33"/>
        <v>0.877</v>
      </c>
      <c r="K462">
        <v>231617</v>
      </c>
      <c r="L462" s="8">
        <f t="shared" si="34"/>
        <v>2316.17</v>
      </c>
      <c r="M462">
        <v>347426</v>
      </c>
      <c r="N462" s="8">
        <f t="shared" si="30"/>
        <v>3474.26</v>
      </c>
      <c r="O462">
        <v>2005</v>
      </c>
      <c r="P462">
        <v>1</v>
      </c>
      <c r="Q462">
        <v>1012005</v>
      </c>
      <c r="R462" s="11" t="s">
        <v>23</v>
      </c>
      <c r="S462" s="9">
        <f>VALUE(N462)</f>
        <v>3474.26</v>
      </c>
      <c r="T462" s="9" t="s">
        <v>23</v>
      </c>
      <c r="U462" s="9" t="s">
        <v>23</v>
      </c>
    </row>
    <row r="463" spans="1:21" ht="12.75">
      <c r="A463" s="11" t="s">
        <v>61</v>
      </c>
      <c r="C463" s="18" t="s">
        <v>159</v>
      </c>
      <c r="D463" t="s">
        <v>29</v>
      </c>
      <c r="E463">
        <v>100</v>
      </c>
      <c r="F463" s="5">
        <f t="shared" si="31"/>
        <v>1</v>
      </c>
      <c r="G463">
        <v>286935</v>
      </c>
      <c r="H463" s="6">
        <f t="shared" si="32"/>
        <v>2869.35</v>
      </c>
      <c r="I463">
        <v>877</v>
      </c>
      <c r="J463" s="7">
        <f t="shared" si="33"/>
        <v>0.877</v>
      </c>
      <c r="K463">
        <v>269288</v>
      </c>
      <c r="L463" s="8">
        <f t="shared" si="34"/>
        <v>2692.88</v>
      </c>
      <c r="M463">
        <v>403933</v>
      </c>
      <c r="N463" s="8">
        <f t="shared" si="30"/>
        <v>4039.33</v>
      </c>
      <c r="O463">
        <v>2005</v>
      </c>
      <c r="P463">
        <v>1</v>
      </c>
      <c r="Q463">
        <v>1012005</v>
      </c>
      <c r="R463" s="11" t="s">
        <v>23</v>
      </c>
      <c r="S463" s="9">
        <f>VALUE(N463)</f>
        <v>4039.33</v>
      </c>
      <c r="T463" s="9" t="s">
        <v>23</v>
      </c>
      <c r="U463" s="9" t="s">
        <v>23</v>
      </c>
    </row>
    <row r="464" spans="1:21" ht="12.75">
      <c r="A464" s="11" t="s">
        <v>61</v>
      </c>
      <c r="C464" s="18" t="s">
        <v>159</v>
      </c>
      <c r="D464" t="s">
        <v>30</v>
      </c>
      <c r="E464">
        <v>18185</v>
      </c>
      <c r="F464" s="5">
        <f t="shared" si="31"/>
        <v>181.85</v>
      </c>
      <c r="G464">
        <v>175</v>
      </c>
      <c r="H464" s="6">
        <f t="shared" si="32"/>
        <v>1.75</v>
      </c>
      <c r="I464">
        <v>877</v>
      </c>
      <c r="J464" s="7">
        <f t="shared" si="33"/>
        <v>0.877</v>
      </c>
      <c r="K464">
        <v>29375</v>
      </c>
      <c r="L464" s="8">
        <f t="shared" si="34"/>
        <v>293.75</v>
      </c>
      <c r="M464">
        <v>29665</v>
      </c>
      <c r="N464" s="8">
        <f t="shared" si="30"/>
        <v>296.65</v>
      </c>
      <c r="O464">
        <v>2005</v>
      </c>
      <c r="P464">
        <v>1</v>
      </c>
      <c r="Q464">
        <v>1012005</v>
      </c>
      <c r="R464" s="11" t="s">
        <v>23</v>
      </c>
      <c r="S464" s="9" t="s">
        <v>23</v>
      </c>
      <c r="T464" s="9" t="s">
        <v>23</v>
      </c>
      <c r="U464" s="9" t="s">
        <v>23</v>
      </c>
    </row>
    <row r="465" spans="1:21" ht="12.75">
      <c r="A465" s="11" t="s">
        <v>61</v>
      </c>
      <c r="C465" s="18" t="s">
        <v>159</v>
      </c>
      <c r="D465" t="s">
        <v>31</v>
      </c>
      <c r="E465">
        <v>18185</v>
      </c>
      <c r="F465" s="5">
        <f t="shared" si="31"/>
        <v>181.85</v>
      </c>
      <c r="G465">
        <v>275</v>
      </c>
      <c r="H465" s="6">
        <f t="shared" si="32"/>
        <v>2.75</v>
      </c>
      <c r="I465">
        <v>877</v>
      </c>
      <c r="J465" s="7">
        <f t="shared" si="33"/>
        <v>0.877</v>
      </c>
      <c r="K465">
        <v>46160</v>
      </c>
      <c r="L465" s="8">
        <f t="shared" si="34"/>
        <v>461.6</v>
      </c>
      <c r="M465">
        <v>46617</v>
      </c>
      <c r="N465" s="8">
        <f t="shared" si="30"/>
        <v>466.17</v>
      </c>
      <c r="O465">
        <v>2005</v>
      </c>
      <c r="P465">
        <v>1</v>
      </c>
      <c r="Q465">
        <v>1012005</v>
      </c>
      <c r="R465" s="8">
        <f>+N465*1.226</f>
        <v>571.52442</v>
      </c>
      <c r="S465" s="9" t="s">
        <v>23</v>
      </c>
      <c r="T465" s="9" t="s">
        <v>23</v>
      </c>
      <c r="U465" s="9" t="s">
        <v>23</v>
      </c>
    </row>
    <row r="466" spans="1:21" ht="12.75">
      <c r="A466" s="11" t="s">
        <v>61</v>
      </c>
      <c r="C466" s="18" t="s">
        <v>159</v>
      </c>
      <c r="D466" t="s">
        <v>32</v>
      </c>
      <c r="E466">
        <v>18185</v>
      </c>
      <c r="F466" s="5">
        <f t="shared" si="31"/>
        <v>181.85</v>
      </c>
      <c r="G466">
        <v>325</v>
      </c>
      <c r="H466" s="6">
        <f t="shared" si="32"/>
        <v>3.25</v>
      </c>
      <c r="I466">
        <v>877</v>
      </c>
      <c r="J466" s="7">
        <f t="shared" si="33"/>
        <v>0.877</v>
      </c>
      <c r="K466">
        <v>54553</v>
      </c>
      <c r="L466" s="8">
        <f t="shared" si="34"/>
        <v>545.53</v>
      </c>
      <c r="M466">
        <v>55093</v>
      </c>
      <c r="N466" s="8">
        <f t="shared" si="30"/>
        <v>550.93</v>
      </c>
      <c r="O466">
        <v>2005</v>
      </c>
      <c r="P466">
        <v>1</v>
      </c>
      <c r="Q466">
        <v>1012005</v>
      </c>
      <c r="R466" s="8">
        <f>+N466*1.226</f>
        <v>675.4401799999999</v>
      </c>
      <c r="S466" s="9" t="s">
        <v>23</v>
      </c>
      <c r="T466" s="9" t="s">
        <v>23</v>
      </c>
      <c r="U466" s="9" t="s">
        <v>23</v>
      </c>
    </row>
    <row r="467" spans="1:21" ht="12.75">
      <c r="A467" s="11" t="s">
        <v>61</v>
      </c>
      <c r="C467" s="18" t="s">
        <v>159</v>
      </c>
      <c r="D467" t="s">
        <v>33</v>
      </c>
      <c r="E467">
        <v>100</v>
      </c>
      <c r="F467" s="5">
        <f t="shared" si="31"/>
        <v>1</v>
      </c>
      <c r="G467">
        <v>100</v>
      </c>
      <c r="H467" s="6">
        <f t="shared" si="32"/>
        <v>1</v>
      </c>
      <c r="I467">
        <v>877</v>
      </c>
      <c r="J467" s="7">
        <f t="shared" si="33"/>
        <v>0.877</v>
      </c>
      <c r="K467">
        <v>700</v>
      </c>
      <c r="L467" s="8">
        <f t="shared" si="34"/>
        <v>7</v>
      </c>
      <c r="M467">
        <v>1050</v>
      </c>
      <c r="N467" s="8">
        <f t="shared" si="30"/>
        <v>10.5</v>
      </c>
      <c r="O467">
        <v>2005</v>
      </c>
      <c r="P467">
        <v>1</v>
      </c>
      <c r="Q467">
        <v>1012005</v>
      </c>
      <c r="R467" s="8" t="s">
        <v>23</v>
      </c>
      <c r="S467" s="9">
        <v>10.5</v>
      </c>
      <c r="T467" s="9" t="s">
        <v>23</v>
      </c>
      <c r="U467" s="9" t="s">
        <v>23</v>
      </c>
    </row>
    <row r="468" spans="1:21" ht="12.75">
      <c r="A468" s="11" t="s">
        <v>61</v>
      </c>
      <c r="C468" s="18" t="s">
        <v>159</v>
      </c>
      <c r="D468" t="s">
        <v>34</v>
      </c>
      <c r="E468">
        <v>100</v>
      </c>
      <c r="F468" s="5">
        <f t="shared" si="31"/>
        <v>1</v>
      </c>
      <c r="G468">
        <v>100</v>
      </c>
      <c r="H468" s="6">
        <f t="shared" si="32"/>
        <v>1</v>
      </c>
      <c r="I468">
        <v>877</v>
      </c>
      <c r="J468" s="7">
        <f t="shared" si="33"/>
        <v>0.877</v>
      </c>
      <c r="K468">
        <v>1867</v>
      </c>
      <c r="L468" s="8">
        <f t="shared" si="34"/>
        <v>18.67</v>
      </c>
      <c r="M468">
        <v>2801</v>
      </c>
      <c r="N468" s="8">
        <f t="shared" si="30"/>
        <v>28.01</v>
      </c>
      <c r="O468">
        <v>2005</v>
      </c>
      <c r="P468">
        <v>1</v>
      </c>
      <c r="Q468">
        <v>1012005</v>
      </c>
      <c r="R468" s="8" t="s">
        <v>23</v>
      </c>
      <c r="S468" s="9">
        <v>28.01</v>
      </c>
      <c r="T468" s="9" t="s">
        <v>23</v>
      </c>
      <c r="U468" s="9" t="s">
        <v>23</v>
      </c>
    </row>
    <row r="469" spans="1:21" ht="12.75">
      <c r="A469" s="11" t="s">
        <v>61</v>
      </c>
      <c r="C469" s="18" t="s">
        <v>159</v>
      </c>
      <c r="D469" t="s">
        <v>35</v>
      </c>
      <c r="E469">
        <v>18185</v>
      </c>
      <c r="F469" s="5">
        <f t="shared" si="31"/>
        <v>181.85</v>
      </c>
      <c r="G469">
        <v>160</v>
      </c>
      <c r="H469" s="6">
        <f t="shared" si="32"/>
        <v>1.6</v>
      </c>
      <c r="I469">
        <v>877</v>
      </c>
      <c r="J469" s="7">
        <f t="shared" si="33"/>
        <v>0.877</v>
      </c>
      <c r="K469">
        <v>26857</v>
      </c>
      <c r="L469" s="8">
        <f t="shared" si="34"/>
        <v>268.57</v>
      </c>
      <c r="M469">
        <v>27123</v>
      </c>
      <c r="N469" s="8">
        <f t="shared" si="30"/>
        <v>271.23</v>
      </c>
      <c r="O469">
        <v>2005</v>
      </c>
      <c r="P469">
        <v>1</v>
      </c>
      <c r="Q469">
        <v>1012005</v>
      </c>
      <c r="R469" s="8">
        <f>+N469*1.226</f>
        <v>332.52798</v>
      </c>
      <c r="S469" s="19" t="s">
        <v>23</v>
      </c>
      <c r="T469" s="9" t="s">
        <v>23</v>
      </c>
      <c r="U469" s="9" t="s">
        <v>23</v>
      </c>
    </row>
    <row r="470" spans="1:21" ht="12.75">
      <c r="A470" s="11" t="s">
        <v>61</v>
      </c>
      <c r="C470" s="18" t="s">
        <v>159</v>
      </c>
      <c r="D470" t="s">
        <v>36</v>
      </c>
      <c r="E470">
        <v>18185</v>
      </c>
      <c r="F470" s="5">
        <f t="shared" si="31"/>
        <v>181.85</v>
      </c>
      <c r="G470">
        <v>100</v>
      </c>
      <c r="H470" s="6">
        <f t="shared" si="32"/>
        <v>1</v>
      </c>
      <c r="I470">
        <v>877</v>
      </c>
      <c r="J470" s="7">
        <f t="shared" si="33"/>
        <v>0.877</v>
      </c>
      <c r="K470">
        <v>16785</v>
      </c>
      <c r="L470" s="8">
        <f t="shared" si="34"/>
        <v>167.85</v>
      </c>
      <c r="M470">
        <v>16952</v>
      </c>
      <c r="N470" s="8">
        <f t="shared" si="30"/>
        <v>169.52</v>
      </c>
      <c r="O470">
        <v>2005</v>
      </c>
      <c r="P470">
        <v>1</v>
      </c>
      <c r="Q470">
        <v>1012005</v>
      </c>
      <c r="R470" s="8">
        <f>+N470*1.226</f>
        <v>207.83152</v>
      </c>
      <c r="S470" s="19" t="s">
        <v>23</v>
      </c>
      <c r="T470" s="9" t="s">
        <v>23</v>
      </c>
      <c r="U470" s="9" t="s">
        <v>23</v>
      </c>
    </row>
    <row r="471" spans="1:21" ht="12.75">
      <c r="A471" s="13" t="s">
        <v>106</v>
      </c>
      <c r="C471" s="17"/>
      <c r="F471" s="5"/>
      <c r="H471" s="6"/>
      <c r="J471" s="7"/>
      <c r="L471" s="8"/>
      <c r="N471" s="8"/>
      <c r="R471" s="11"/>
      <c r="S471" s="9"/>
      <c r="T471" s="9"/>
      <c r="U471" s="9"/>
    </row>
    <row r="472" spans="1:21" ht="12.75">
      <c r="A472" s="11" t="s">
        <v>62</v>
      </c>
      <c r="C472" s="18" t="s">
        <v>156</v>
      </c>
      <c r="D472" t="s">
        <v>22</v>
      </c>
      <c r="E472">
        <v>100</v>
      </c>
      <c r="F472" s="5">
        <f t="shared" si="31"/>
        <v>1</v>
      </c>
      <c r="G472">
        <v>100</v>
      </c>
      <c r="H472" s="6">
        <f t="shared" si="32"/>
        <v>1</v>
      </c>
      <c r="I472">
        <v>1003</v>
      </c>
      <c r="J472" s="7">
        <f t="shared" si="33"/>
        <v>1.003</v>
      </c>
      <c r="K472">
        <v>590</v>
      </c>
      <c r="L472" s="8">
        <f t="shared" si="34"/>
        <v>5.9</v>
      </c>
      <c r="M472">
        <v>596</v>
      </c>
      <c r="N472" s="8">
        <f aca="true" t="shared" si="35" ref="N472:N539">+M472/100</f>
        <v>5.96</v>
      </c>
      <c r="O472">
        <v>2005</v>
      </c>
      <c r="P472">
        <v>1</v>
      </c>
      <c r="Q472">
        <v>1012005</v>
      </c>
      <c r="R472" s="11" t="s">
        <v>23</v>
      </c>
      <c r="S472" s="8">
        <f>+M472*0.015</f>
        <v>8.94</v>
      </c>
      <c r="T472" s="8">
        <f>+(K472*1.25)/100</f>
        <v>7.375</v>
      </c>
      <c r="U472" s="8">
        <f>+(M472*1.25)/100</f>
        <v>7.45</v>
      </c>
    </row>
    <row r="473" spans="1:21" ht="12.75">
      <c r="A473" s="11" t="s">
        <v>62</v>
      </c>
      <c r="C473" s="18" t="s">
        <v>156</v>
      </c>
      <c r="D473" t="s">
        <v>24</v>
      </c>
      <c r="E473">
        <v>19542</v>
      </c>
      <c r="F473" s="5">
        <f aca="true" t="shared" si="36" ref="F473:F540">+E473/100</f>
        <v>195.42</v>
      </c>
      <c r="G473">
        <v>120</v>
      </c>
      <c r="H473" s="6">
        <f aca="true" t="shared" si="37" ref="H473:H540">+G473/100</f>
        <v>1.2</v>
      </c>
      <c r="I473">
        <v>1003</v>
      </c>
      <c r="J473" s="7">
        <f aca="true" t="shared" si="38" ref="J473:J540">+I473/1000</f>
        <v>1.003</v>
      </c>
      <c r="K473">
        <v>23735</v>
      </c>
      <c r="L473" s="8">
        <f aca="true" t="shared" si="39" ref="L473:L540">+K473/100</f>
        <v>237.35</v>
      </c>
      <c r="M473">
        <v>23970</v>
      </c>
      <c r="N473" s="8">
        <f t="shared" si="35"/>
        <v>239.7</v>
      </c>
      <c r="O473">
        <v>2005</v>
      </c>
      <c r="P473">
        <v>1</v>
      </c>
      <c r="Q473">
        <v>1012005</v>
      </c>
      <c r="R473" s="8">
        <f>+N473*1.226</f>
        <v>293.87219999999996</v>
      </c>
      <c r="S473" s="9" t="s">
        <v>23</v>
      </c>
      <c r="T473" s="9" t="s">
        <v>23</v>
      </c>
      <c r="U473" s="9" t="s">
        <v>23</v>
      </c>
    </row>
    <row r="474" spans="1:21" ht="12.75">
      <c r="A474" s="11" t="s">
        <v>62</v>
      </c>
      <c r="C474" s="18" t="s">
        <v>156</v>
      </c>
      <c r="D474" t="s">
        <v>25</v>
      </c>
      <c r="E474">
        <v>19542</v>
      </c>
      <c r="F474" s="5">
        <f t="shared" si="36"/>
        <v>195.42</v>
      </c>
      <c r="G474">
        <v>190</v>
      </c>
      <c r="H474" s="6">
        <f t="shared" si="37"/>
        <v>1.9</v>
      </c>
      <c r="I474">
        <v>1003</v>
      </c>
      <c r="J474" s="7">
        <f t="shared" si="38"/>
        <v>1.003</v>
      </c>
      <c r="K474">
        <v>37580</v>
      </c>
      <c r="L474" s="8">
        <f t="shared" si="39"/>
        <v>375.8</v>
      </c>
      <c r="M474">
        <v>37952</v>
      </c>
      <c r="N474" s="8">
        <f t="shared" si="35"/>
        <v>379.52</v>
      </c>
      <c r="O474">
        <v>2005</v>
      </c>
      <c r="P474">
        <v>1</v>
      </c>
      <c r="Q474">
        <v>1012005</v>
      </c>
      <c r="R474" s="8">
        <f>+N474*1.226</f>
        <v>465.29152</v>
      </c>
      <c r="S474" s="9" t="s">
        <v>23</v>
      </c>
      <c r="T474" s="9" t="s">
        <v>23</v>
      </c>
      <c r="U474" s="9" t="s">
        <v>23</v>
      </c>
    </row>
    <row r="475" spans="1:21" ht="12.75">
      <c r="A475" s="11" t="s">
        <v>62</v>
      </c>
      <c r="C475" s="18" t="s">
        <v>156</v>
      </c>
      <c r="D475" t="s">
        <v>26</v>
      </c>
      <c r="E475">
        <v>19542</v>
      </c>
      <c r="F475" s="5">
        <f t="shared" si="36"/>
        <v>195.42</v>
      </c>
      <c r="G475">
        <v>100</v>
      </c>
      <c r="H475" s="6">
        <f t="shared" si="37"/>
        <v>1</v>
      </c>
      <c r="I475">
        <v>1003</v>
      </c>
      <c r="J475" s="7">
        <f t="shared" si="38"/>
        <v>1.003</v>
      </c>
      <c r="K475">
        <v>19779</v>
      </c>
      <c r="L475" s="8">
        <f t="shared" si="39"/>
        <v>197.79</v>
      </c>
      <c r="M475">
        <v>19975</v>
      </c>
      <c r="N475" s="8">
        <f t="shared" si="35"/>
        <v>199.75</v>
      </c>
      <c r="O475">
        <v>2005</v>
      </c>
      <c r="P475">
        <v>1</v>
      </c>
      <c r="Q475">
        <v>1012005</v>
      </c>
      <c r="R475" s="8">
        <f>+N475*1.226</f>
        <v>244.8935</v>
      </c>
      <c r="S475" s="9" t="s">
        <v>23</v>
      </c>
      <c r="T475" s="9" t="s">
        <v>23</v>
      </c>
      <c r="U475" s="9" t="s">
        <v>23</v>
      </c>
    </row>
    <row r="476" spans="1:21" ht="12.75">
      <c r="A476" s="11" t="s">
        <v>62</v>
      </c>
      <c r="C476" s="18" t="s">
        <v>156</v>
      </c>
      <c r="D476" t="s">
        <v>27</v>
      </c>
      <c r="E476">
        <v>19542</v>
      </c>
      <c r="F476" s="5">
        <f t="shared" si="36"/>
        <v>195.42</v>
      </c>
      <c r="G476">
        <v>160</v>
      </c>
      <c r="H476" s="6">
        <f t="shared" si="37"/>
        <v>1.6</v>
      </c>
      <c r="I476">
        <v>1003</v>
      </c>
      <c r="J476" s="7">
        <f t="shared" si="38"/>
        <v>1.003</v>
      </c>
      <c r="K476">
        <v>31646</v>
      </c>
      <c r="L476" s="8">
        <f t="shared" si="39"/>
        <v>316.46</v>
      </c>
      <c r="M476">
        <v>31960</v>
      </c>
      <c r="N476" s="8">
        <f t="shared" si="35"/>
        <v>319.6</v>
      </c>
      <c r="O476">
        <v>2005</v>
      </c>
      <c r="P476">
        <v>1</v>
      </c>
      <c r="Q476">
        <v>1012005</v>
      </c>
      <c r="R476" s="8">
        <f>+N476*1.226</f>
        <v>391.8296</v>
      </c>
      <c r="S476" s="9" t="s">
        <v>23</v>
      </c>
      <c r="T476" s="9" t="s">
        <v>23</v>
      </c>
      <c r="U476" s="9" t="s">
        <v>23</v>
      </c>
    </row>
    <row r="477" spans="1:21" ht="12.75">
      <c r="A477" s="11" t="s">
        <v>62</v>
      </c>
      <c r="C477" s="18" t="s">
        <v>156</v>
      </c>
      <c r="D477" t="s">
        <v>28</v>
      </c>
      <c r="E477">
        <v>100</v>
      </c>
      <c r="F477" s="5">
        <f t="shared" si="36"/>
        <v>1</v>
      </c>
      <c r="G477">
        <v>246795</v>
      </c>
      <c r="H477" s="6">
        <f t="shared" si="37"/>
        <v>2467.95</v>
      </c>
      <c r="I477">
        <v>1003</v>
      </c>
      <c r="J477" s="7">
        <f t="shared" si="38"/>
        <v>1.003</v>
      </c>
      <c r="K477">
        <v>247165</v>
      </c>
      <c r="L477" s="8">
        <f t="shared" si="39"/>
        <v>2471.65</v>
      </c>
      <c r="M477">
        <v>370748</v>
      </c>
      <c r="N477" s="8">
        <f t="shared" si="35"/>
        <v>3707.48</v>
      </c>
      <c r="O477">
        <v>2005</v>
      </c>
      <c r="P477">
        <v>1</v>
      </c>
      <c r="Q477">
        <v>1012005</v>
      </c>
      <c r="R477" s="11" t="s">
        <v>23</v>
      </c>
      <c r="S477" s="9">
        <f>VALUE(N477)</f>
        <v>3707.48</v>
      </c>
      <c r="T477" s="9" t="s">
        <v>23</v>
      </c>
      <c r="U477" s="9" t="s">
        <v>23</v>
      </c>
    </row>
    <row r="478" spans="1:21" ht="12.75">
      <c r="A478" s="11" t="s">
        <v>62</v>
      </c>
      <c r="C478" s="18" t="s">
        <v>156</v>
      </c>
      <c r="D478" t="s">
        <v>29</v>
      </c>
      <c r="E478">
        <v>100</v>
      </c>
      <c r="F478" s="5">
        <f t="shared" si="36"/>
        <v>1</v>
      </c>
      <c r="G478">
        <v>286935</v>
      </c>
      <c r="H478" s="6">
        <f t="shared" si="37"/>
        <v>2869.35</v>
      </c>
      <c r="I478">
        <v>1003</v>
      </c>
      <c r="J478" s="7">
        <f t="shared" si="38"/>
        <v>1.003</v>
      </c>
      <c r="K478">
        <v>287365</v>
      </c>
      <c r="L478" s="8">
        <f t="shared" si="39"/>
        <v>2873.65</v>
      </c>
      <c r="M478">
        <v>431048</v>
      </c>
      <c r="N478" s="8">
        <f t="shared" si="35"/>
        <v>4310.48</v>
      </c>
      <c r="O478">
        <v>2005</v>
      </c>
      <c r="P478">
        <v>1</v>
      </c>
      <c r="Q478">
        <v>1012005</v>
      </c>
      <c r="R478" s="11" t="s">
        <v>23</v>
      </c>
      <c r="S478" s="9">
        <f>VALUE(N478)</f>
        <v>4310.48</v>
      </c>
      <c r="T478" s="9" t="s">
        <v>23</v>
      </c>
      <c r="U478" s="9" t="s">
        <v>23</v>
      </c>
    </row>
    <row r="479" spans="1:21" ht="12.75">
      <c r="A479" s="11" t="s">
        <v>62</v>
      </c>
      <c r="C479" s="18" t="s">
        <v>156</v>
      </c>
      <c r="D479" t="s">
        <v>30</v>
      </c>
      <c r="E479">
        <v>19542</v>
      </c>
      <c r="F479" s="5">
        <f t="shared" si="36"/>
        <v>195.42</v>
      </c>
      <c r="G479">
        <v>175</v>
      </c>
      <c r="H479" s="6">
        <f t="shared" si="37"/>
        <v>1.75</v>
      </c>
      <c r="I479">
        <v>1003</v>
      </c>
      <c r="J479" s="7">
        <f t="shared" si="38"/>
        <v>1.003</v>
      </c>
      <c r="K479">
        <v>34613</v>
      </c>
      <c r="L479" s="8">
        <f t="shared" si="39"/>
        <v>346.13</v>
      </c>
      <c r="M479">
        <v>34956</v>
      </c>
      <c r="N479" s="8">
        <f t="shared" si="35"/>
        <v>349.56</v>
      </c>
      <c r="O479">
        <v>2005</v>
      </c>
      <c r="P479">
        <v>1</v>
      </c>
      <c r="Q479">
        <v>1012005</v>
      </c>
      <c r="R479" s="11" t="s">
        <v>23</v>
      </c>
      <c r="S479" s="9" t="s">
        <v>23</v>
      </c>
      <c r="T479" s="9" t="s">
        <v>23</v>
      </c>
      <c r="U479" s="9" t="s">
        <v>23</v>
      </c>
    </row>
    <row r="480" spans="1:21" ht="12.75">
      <c r="A480" s="11" t="s">
        <v>62</v>
      </c>
      <c r="C480" s="18" t="s">
        <v>156</v>
      </c>
      <c r="D480" t="s">
        <v>31</v>
      </c>
      <c r="E480">
        <v>19542</v>
      </c>
      <c r="F480" s="5">
        <f t="shared" si="36"/>
        <v>195.42</v>
      </c>
      <c r="G480">
        <v>275</v>
      </c>
      <c r="H480" s="6">
        <f t="shared" si="37"/>
        <v>2.75</v>
      </c>
      <c r="I480">
        <v>1003</v>
      </c>
      <c r="J480" s="7">
        <f t="shared" si="38"/>
        <v>1.003</v>
      </c>
      <c r="K480">
        <v>54392</v>
      </c>
      <c r="L480" s="8">
        <f t="shared" si="39"/>
        <v>543.92</v>
      </c>
      <c r="M480">
        <v>54930</v>
      </c>
      <c r="N480" s="8">
        <f t="shared" si="35"/>
        <v>549.3</v>
      </c>
      <c r="O480">
        <v>2005</v>
      </c>
      <c r="P480">
        <v>1</v>
      </c>
      <c r="Q480">
        <v>1012005</v>
      </c>
      <c r="R480" s="8">
        <f>+N480*1.226</f>
        <v>673.4418</v>
      </c>
      <c r="S480" s="9" t="s">
        <v>23</v>
      </c>
      <c r="T480" s="9" t="s">
        <v>23</v>
      </c>
      <c r="U480" s="9" t="s">
        <v>23</v>
      </c>
    </row>
    <row r="481" spans="1:21" ht="12.75">
      <c r="A481" s="11" t="s">
        <v>62</v>
      </c>
      <c r="C481" s="18" t="s">
        <v>156</v>
      </c>
      <c r="D481" t="s">
        <v>32</v>
      </c>
      <c r="E481">
        <v>19542</v>
      </c>
      <c r="F481" s="5">
        <f t="shared" si="36"/>
        <v>195.42</v>
      </c>
      <c r="G481">
        <v>325</v>
      </c>
      <c r="H481" s="6">
        <f t="shared" si="37"/>
        <v>3.25</v>
      </c>
      <c r="I481">
        <v>1003</v>
      </c>
      <c r="J481" s="7">
        <f t="shared" si="38"/>
        <v>1.003</v>
      </c>
      <c r="K481">
        <v>64281</v>
      </c>
      <c r="L481" s="8">
        <f t="shared" si="39"/>
        <v>642.81</v>
      </c>
      <c r="M481">
        <v>64918</v>
      </c>
      <c r="N481" s="8">
        <f t="shared" si="35"/>
        <v>649.18</v>
      </c>
      <c r="O481">
        <v>2005</v>
      </c>
      <c r="P481">
        <v>1</v>
      </c>
      <c r="Q481">
        <v>1012005</v>
      </c>
      <c r="R481" s="8">
        <f>+N481*1.226</f>
        <v>795.8946799999999</v>
      </c>
      <c r="S481" s="9" t="s">
        <v>23</v>
      </c>
      <c r="T481" s="9" t="s">
        <v>23</v>
      </c>
      <c r="U481" s="9" t="s">
        <v>23</v>
      </c>
    </row>
    <row r="482" spans="1:21" ht="12.75">
      <c r="A482" s="11" t="s">
        <v>62</v>
      </c>
      <c r="C482" s="18" t="s">
        <v>156</v>
      </c>
      <c r="D482" t="s">
        <v>33</v>
      </c>
      <c r="E482">
        <v>100</v>
      </c>
      <c r="F482" s="5">
        <f t="shared" si="36"/>
        <v>1</v>
      </c>
      <c r="G482">
        <v>100</v>
      </c>
      <c r="H482" s="6">
        <f t="shared" si="37"/>
        <v>1</v>
      </c>
      <c r="I482">
        <v>1003</v>
      </c>
      <c r="J482" s="7">
        <f t="shared" si="38"/>
        <v>1.003</v>
      </c>
      <c r="K482">
        <v>700</v>
      </c>
      <c r="L482" s="8">
        <f t="shared" si="39"/>
        <v>7</v>
      </c>
      <c r="M482">
        <v>1050</v>
      </c>
      <c r="N482" s="8">
        <f t="shared" si="35"/>
        <v>10.5</v>
      </c>
      <c r="O482">
        <v>2005</v>
      </c>
      <c r="P482">
        <v>1</v>
      </c>
      <c r="Q482">
        <v>1012005</v>
      </c>
      <c r="R482" s="8" t="s">
        <v>23</v>
      </c>
      <c r="S482" s="9">
        <v>10.5</v>
      </c>
      <c r="T482" s="9" t="s">
        <v>23</v>
      </c>
      <c r="U482" s="9" t="s">
        <v>23</v>
      </c>
    </row>
    <row r="483" spans="1:21" ht="12.75">
      <c r="A483" s="11" t="s">
        <v>62</v>
      </c>
      <c r="C483" s="18" t="s">
        <v>156</v>
      </c>
      <c r="D483" t="s">
        <v>34</v>
      </c>
      <c r="E483">
        <v>100</v>
      </c>
      <c r="F483" s="5">
        <f t="shared" si="36"/>
        <v>1</v>
      </c>
      <c r="G483">
        <v>100</v>
      </c>
      <c r="H483" s="6">
        <f t="shared" si="37"/>
        <v>1</v>
      </c>
      <c r="I483">
        <v>1003</v>
      </c>
      <c r="J483" s="7">
        <f t="shared" si="38"/>
        <v>1.003</v>
      </c>
      <c r="K483">
        <v>1867</v>
      </c>
      <c r="L483" s="8">
        <f t="shared" si="39"/>
        <v>18.67</v>
      </c>
      <c r="M483">
        <v>2801</v>
      </c>
      <c r="N483" s="8">
        <f t="shared" si="35"/>
        <v>28.01</v>
      </c>
      <c r="O483">
        <v>2005</v>
      </c>
      <c r="P483">
        <v>1</v>
      </c>
      <c r="Q483">
        <v>1012005</v>
      </c>
      <c r="R483" s="8" t="s">
        <v>23</v>
      </c>
      <c r="S483" s="9">
        <v>28.01</v>
      </c>
      <c r="T483" s="9" t="s">
        <v>23</v>
      </c>
      <c r="U483" s="9" t="s">
        <v>23</v>
      </c>
    </row>
    <row r="484" spans="1:21" ht="12.75">
      <c r="A484" s="11" t="s">
        <v>62</v>
      </c>
      <c r="C484" s="18" t="s">
        <v>156</v>
      </c>
      <c r="D484" t="s">
        <v>35</v>
      </c>
      <c r="E484">
        <v>19542</v>
      </c>
      <c r="F484" s="5">
        <f t="shared" si="36"/>
        <v>195.42</v>
      </c>
      <c r="G484">
        <v>160</v>
      </c>
      <c r="H484" s="6">
        <f t="shared" si="37"/>
        <v>1.6</v>
      </c>
      <c r="I484">
        <v>1003</v>
      </c>
      <c r="J484" s="7">
        <f t="shared" si="38"/>
        <v>1.003</v>
      </c>
      <c r="K484">
        <v>31646</v>
      </c>
      <c r="L484" s="8">
        <f t="shared" si="39"/>
        <v>316.46</v>
      </c>
      <c r="M484">
        <v>31960</v>
      </c>
      <c r="N484" s="8">
        <f t="shared" si="35"/>
        <v>319.6</v>
      </c>
      <c r="O484">
        <v>2005</v>
      </c>
      <c r="P484">
        <v>1</v>
      </c>
      <c r="Q484">
        <v>1012005</v>
      </c>
      <c r="R484" s="8">
        <f>+N484*1.226</f>
        <v>391.8296</v>
      </c>
      <c r="S484" s="19" t="s">
        <v>23</v>
      </c>
      <c r="T484" s="9" t="s">
        <v>23</v>
      </c>
      <c r="U484" s="9" t="s">
        <v>23</v>
      </c>
    </row>
    <row r="485" spans="1:21" ht="12.75">
      <c r="A485" s="11" t="s">
        <v>62</v>
      </c>
      <c r="C485" s="18" t="s">
        <v>156</v>
      </c>
      <c r="D485" t="s">
        <v>36</v>
      </c>
      <c r="E485">
        <v>19542</v>
      </c>
      <c r="F485" s="5">
        <f t="shared" si="36"/>
        <v>195.42</v>
      </c>
      <c r="G485">
        <v>100</v>
      </c>
      <c r="H485" s="6">
        <f t="shared" si="37"/>
        <v>1</v>
      </c>
      <c r="I485">
        <v>1003</v>
      </c>
      <c r="J485" s="7">
        <f t="shared" si="38"/>
        <v>1.003</v>
      </c>
      <c r="K485">
        <v>19779</v>
      </c>
      <c r="L485" s="8">
        <f t="shared" si="39"/>
        <v>197.79</v>
      </c>
      <c r="M485">
        <v>19975</v>
      </c>
      <c r="N485" s="8">
        <f t="shared" si="35"/>
        <v>199.75</v>
      </c>
      <c r="O485">
        <v>2005</v>
      </c>
      <c r="P485">
        <v>1</v>
      </c>
      <c r="Q485">
        <v>1012005</v>
      </c>
      <c r="R485" s="8">
        <f>+N485*1.226</f>
        <v>244.8935</v>
      </c>
      <c r="S485" s="19" t="s">
        <v>23</v>
      </c>
      <c r="T485" s="9" t="s">
        <v>23</v>
      </c>
      <c r="U485" s="9" t="s">
        <v>23</v>
      </c>
    </row>
    <row r="486" spans="1:21" ht="12.75">
      <c r="A486" s="13" t="s">
        <v>107</v>
      </c>
      <c r="C486" s="17"/>
      <c r="F486" s="5"/>
      <c r="H486" s="6"/>
      <c r="J486" s="7"/>
      <c r="L486" s="8"/>
      <c r="N486" s="8"/>
      <c r="R486" s="11"/>
      <c r="S486" s="9"/>
      <c r="T486" s="9"/>
      <c r="U486" s="9"/>
    </row>
    <row r="487" spans="1:21" ht="12.75">
      <c r="A487" s="11" t="s">
        <v>63</v>
      </c>
      <c r="C487" s="17">
        <v>21</v>
      </c>
      <c r="D487" t="s">
        <v>22</v>
      </c>
      <c r="E487">
        <v>100</v>
      </c>
      <c r="F487" s="5">
        <f t="shared" si="36"/>
        <v>1</v>
      </c>
      <c r="G487">
        <v>100</v>
      </c>
      <c r="H487" s="6">
        <f t="shared" si="37"/>
        <v>1</v>
      </c>
      <c r="I487">
        <v>874</v>
      </c>
      <c r="J487" s="7">
        <f t="shared" si="38"/>
        <v>0.874</v>
      </c>
      <c r="K487">
        <v>590</v>
      </c>
      <c r="L487" s="8">
        <f t="shared" si="39"/>
        <v>5.9</v>
      </c>
      <c r="M487">
        <v>596</v>
      </c>
      <c r="N487" s="8">
        <f t="shared" si="35"/>
        <v>5.96</v>
      </c>
      <c r="O487">
        <v>2005</v>
      </c>
      <c r="P487">
        <v>1</v>
      </c>
      <c r="Q487">
        <v>1012005</v>
      </c>
      <c r="R487" s="11" t="s">
        <v>23</v>
      </c>
      <c r="S487" s="8">
        <f>+M487*0.015</f>
        <v>8.94</v>
      </c>
      <c r="T487" s="8">
        <f>+(K487*1.25)/100</f>
        <v>7.375</v>
      </c>
      <c r="U487" s="8">
        <f>+(M487*1.25)/100</f>
        <v>7.45</v>
      </c>
    </row>
    <row r="488" spans="1:21" ht="12.75">
      <c r="A488" s="11" t="s">
        <v>63</v>
      </c>
      <c r="C488" s="17">
        <v>21</v>
      </c>
      <c r="D488" t="s">
        <v>24</v>
      </c>
      <c r="E488">
        <v>19542</v>
      </c>
      <c r="F488" s="5">
        <f t="shared" si="36"/>
        <v>195.42</v>
      </c>
      <c r="G488">
        <v>120</v>
      </c>
      <c r="H488" s="6">
        <f t="shared" si="37"/>
        <v>1.2</v>
      </c>
      <c r="I488">
        <v>874</v>
      </c>
      <c r="J488" s="7">
        <f t="shared" si="38"/>
        <v>0.874</v>
      </c>
      <c r="K488">
        <v>21596</v>
      </c>
      <c r="L488" s="8">
        <f t="shared" si="39"/>
        <v>215.96</v>
      </c>
      <c r="M488">
        <v>21810</v>
      </c>
      <c r="N488" s="8">
        <f t="shared" si="35"/>
        <v>218.1</v>
      </c>
      <c r="O488">
        <v>2005</v>
      </c>
      <c r="P488">
        <v>1</v>
      </c>
      <c r="Q488">
        <v>1012005</v>
      </c>
      <c r="R488" s="8">
        <f>+N488*1.226</f>
        <v>267.3906</v>
      </c>
      <c r="S488" s="9" t="s">
        <v>23</v>
      </c>
      <c r="T488" s="9" t="s">
        <v>23</v>
      </c>
      <c r="U488" s="9" t="s">
        <v>23</v>
      </c>
    </row>
    <row r="489" spans="1:21" ht="12.75">
      <c r="A489" s="11" t="s">
        <v>63</v>
      </c>
      <c r="C489" s="17">
        <v>21</v>
      </c>
      <c r="D489" t="s">
        <v>25</v>
      </c>
      <c r="E489">
        <v>19542</v>
      </c>
      <c r="F489" s="5">
        <f t="shared" si="36"/>
        <v>195.42</v>
      </c>
      <c r="G489">
        <v>190</v>
      </c>
      <c r="H489" s="6">
        <f t="shared" si="37"/>
        <v>1.9</v>
      </c>
      <c r="I489">
        <v>874</v>
      </c>
      <c r="J489" s="7">
        <f t="shared" si="38"/>
        <v>0.874</v>
      </c>
      <c r="K489">
        <v>34194</v>
      </c>
      <c r="L489" s="8">
        <f t="shared" si="39"/>
        <v>341.94</v>
      </c>
      <c r="M489">
        <v>34532</v>
      </c>
      <c r="N489" s="8">
        <f t="shared" si="35"/>
        <v>345.32</v>
      </c>
      <c r="O489">
        <v>2005</v>
      </c>
      <c r="P489">
        <v>1</v>
      </c>
      <c r="Q489">
        <v>1012005</v>
      </c>
      <c r="R489" s="8">
        <f>+N489*1.226</f>
        <v>423.36232</v>
      </c>
      <c r="S489" s="9" t="s">
        <v>23</v>
      </c>
      <c r="T489" s="9" t="s">
        <v>23</v>
      </c>
      <c r="U489" s="9" t="s">
        <v>23</v>
      </c>
    </row>
    <row r="490" spans="1:21" ht="12.75">
      <c r="A490" s="11" t="s">
        <v>63</v>
      </c>
      <c r="C490" s="17">
        <v>21</v>
      </c>
      <c r="D490" t="s">
        <v>26</v>
      </c>
      <c r="E490">
        <v>19542</v>
      </c>
      <c r="F490" s="5">
        <f t="shared" si="36"/>
        <v>195.42</v>
      </c>
      <c r="G490">
        <v>100</v>
      </c>
      <c r="H490" s="6">
        <f t="shared" si="37"/>
        <v>1</v>
      </c>
      <c r="I490">
        <v>874</v>
      </c>
      <c r="J490" s="7">
        <f t="shared" si="38"/>
        <v>0.874</v>
      </c>
      <c r="K490">
        <v>17997</v>
      </c>
      <c r="L490" s="8">
        <f t="shared" si="39"/>
        <v>179.97</v>
      </c>
      <c r="M490">
        <v>18175</v>
      </c>
      <c r="N490" s="8">
        <f t="shared" si="35"/>
        <v>181.75</v>
      </c>
      <c r="O490">
        <v>2005</v>
      </c>
      <c r="P490">
        <v>1</v>
      </c>
      <c r="Q490">
        <v>1012005</v>
      </c>
      <c r="R490" s="8">
        <f>+N490*1.226</f>
        <v>222.8255</v>
      </c>
      <c r="S490" s="9" t="s">
        <v>23</v>
      </c>
      <c r="T490" s="9" t="s">
        <v>23</v>
      </c>
      <c r="U490" s="9" t="s">
        <v>23</v>
      </c>
    </row>
    <row r="491" spans="1:21" ht="12.75">
      <c r="A491" s="11" t="s">
        <v>63</v>
      </c>
      <c r="C491" s="17">
        <v>21</v>
      </c>
      <c r="D491" t="s">
        <v>27</v>
      </c>
      <c r="E491">
        <v>19542</v>
      </c>
      <c r="F491" s="5">
        <f t="shared" si="36"/>
        <v>195.42</v>
      </c>
      <c r="G491">
        <v>160</v>
      </c>
      <c r="H491" s="6">
        <f t="shared" si="37"/>
        <v>1.6</v>
      </c>
      <c r="I491">
        <v>874</v>
      </c>
      <c r="J491" s="7">
        <f t="shared" si="38"/>
        <v>0.874</v>
      </c>
      <c r="K491">
        <v>28795</v>
      </c>
      <c r="L491" s="8">
        <f t="shared" si="39"/>
        <v>287.95</v>
      </c>
      <c r="M491">
        <v>29080</v>
      </c>
      <c r="N491" s="8">
        <f t="shared" si="35"/>
        <v>290.8</v>
      </c>
      <c r="O491">
        <v>2005</v>
      </c>
      <c r="P491">
        <v>1</v>
      </c>
      <c r="Q491">
        <v>1012005</v>
      </c>
      <c r="R491" s="8">
        <f>+N491*1.226</f>
        <v>356.5208</v>
      </c>
      <c r="S491" s="9" t="s">
        <v>23</v>
      </c>
      <c r="T491" s="9" t="s">
        <v>23</v>
      </c>
      <c r="U491" s="9" t="s">
        <v>23</v>
      </c>
    </row>
    <row r="492" spans="1:21" ht="12.75">
      <c r="A492" s="11" t="s">
        <v>63</v>
      </c>
      <c r="C492" s="17">
        <v>21</v>
      </c>
      <c r="D492" t="s">
        <v>28</v>
      </c>
      <c r="E492">
        <v>100</v>
      </c>
      <c r="F492" s="5">
        <f t="shared" si="36"/>
        <v>1</v>
      </c>
      <c r="G492">
        <v>246795</v>
      </c>
      <c r="H492" s="6">
        <f t="shared" si="37"/>
        <v>2467.95</v>
      </c>
      <c r="I492">
        <v>874</v>
      </c>
      <c r="J492" s="7">
        <f t="shared" si="38"/>
        <v>0.874</v>
      </c>
      <c r="K492">
        <v>231247</v>
      </c>
      <c r="L492" s="8">
        <f t="shared" si="39"/>
        <v>2312.47</v>
      </c>
      <c r="M492">
        <v>346870</v>
      </c>
      <c r="N492" s="8">
        <f t="shared" si="35"/>
        <v>3468.7</v>
      </c>
      <c r="O492">
        <v>2005</v>
      </c>
      <c r="P492">
        <v>1</v>
      </c>
      <c r="Q492">
        <v>1012005</v>
      </c>
      <c r="R492" s="11" t="s">
        <v>23</v>
      </c>
      <c r="S492" s="9">
        <f>VALUE(N492)</f>
        <v>3468.7</v>
      </c>
      <c r="T492" s="9" t="s">
        <v>23</v>
      </c>
      <c r="U492" s="9" t="s">
        <v>23</v>
      </c>
    </row>
    <row r="493" spans="1:21" ht="12.75">
      <c r="A493" s="11" t="s">
        <v>63</v>
      </c>
      <c r="C493" s="17">
        <v>21</v>
      </c>
      <c r="D493" t="s">
        <v>29</v>
      </c>
      <c r="E493">
        <v>100</v>
      </c>
      <c r="F493" s="5">
        <f t="shared" si="36"/>
        <v>1</v>
      </c>
      <c r="G493">
        <v>286935</v>
      </c>
      <c r="H493" s="6">
        <f t="shared" si="37"/>
        <v>2869.35</v>
      </c>
      <c r="I493">
        <v>874</v>
      </c>
      <c r="J493" s="7">
        <f t="shared" si="38"/>
        <v>0.874</v>
      </c>
      <c r="K493">
        <v>268858</v>
      </c>
      <c r="L493" s="8">
        <f t="shared" si="39"/>
        <v>2688.58</v>
      </c>
      <c r="M493">
        <v>403287</v>
      </c>
      <c r="N493" s="8">
        <f t="shared" si="35"/>
        <v>4032.87</v>
      </c>
      <c r="O493">
        <v>2005</v>
      </c>
      <c r="P493">
        <v>1</v>
      </c>
      <c r="Q493">
        <v>1012005</v>
      </c>
      <c r="R493" s="11" t="s">
        <v>23</v>
      </c>
      <c r="S493" s="9">
        <f>VALUE(N493)</f>
        <v>4032.87</v>
      </c>
      <c r="T493" s="9" t="s">
        <v>23</v>
      </c>
      <c r="U493" s="9" t="s">
        <v>23</v>
      </c>
    </row>
    <row r="494" spans="1:21" ht="12.75">
      <c r="A494" s="11" t="s">
        <v>63</v>
      </c>
      <c r="C494" s="17">
        <v>21</v>
      </c>
      <c r="D494" t="s">
        <v>30</v>
      </c>
      <c r="E494">
        <v>19542</v>
      </c>
      <c r="F494" s="5">
        <f t="shared" si="36"/>
        <v>195.42</v>
      </c>
      <c r="G494">
        <v>175</v>
      </c>
      <c r="H494" s="6">
        <f t="shared" si="37"/>
        <v>1.75</v>
      </c>
      <c r="I494">
        <v>874</v>
      </c>
      <c r="J494" s="7">
        <f t="shared" si="38"/>
        <v>0.874</v>
      </c>
      <c r="K494">
        <v>31494</v>
      </c>
      <c r="L494" s="8">
        <f t="shared" si="39"/>
        <v>314.94</v>
      </c>
      <c r="M494">
        <v>31806</v>
      </c>
      <c r="N494" s="8">
        <f t="shared" si="35"/>
        <v>318.06</v>
      </c>
      <c r="O494">
        <v>2005</v>
      </c>
      <c r="P494">
        <v>1</v>
      </c>
      <c r="Q494">
        <v>1012005</v>
      </c>
      <c r="R494" s="11" t="s">
        <v>23</v>
      </c>
      <c r="S494" s="9" t="s">
        <v>23</v>
      </c>
      <c r="T494" s="9" t="s">
        <v>23</v>
      </c>
      <c r="U494" s="9" t="s">
        <v>23</v>
      </c>
    </row>
    <row r="495" spans="1:21" ht="12.75">
      <c r="A495" s="11" t="s">
        <v>63</v>
      </c>
      <c r="C495" s="17">
        <v>21</v>
      </c>
      <c r="D495" t="s">
        <v>31</v>
      </c>
      <c r="E495">
        <v>19542</v>
      </c>
      <c r="F495" s="5">
        <f t="shared" si="36"/>
        <v>195.42</v>
      </c>
      <c r="G495">
        <v>275</v>
      </c>
      <c r="H495" s="6">
        <f t="shared" si="37"/>
        <v>2.75</v>
      </c>
      <c r="I495">
        <v>874</v>
      </c>
      <c r="J495" s="7">
        <f t="shared" si="38"/>
        <v>0.874</v>
      </c>
      <c r="K495">
        <v>49491</v>
      </c>
      <c r="L495" s="8">
        <f t="shared" si="39"/>
        <v>494.91</v>
      </c>
      <c r="M495">
        <v>49981</v>
      </c>
      <c r="N495" s="8">
        <f t="shared" si="35"/>
        <v>499.81</v>
      </c>
      <c r="O495">
        <v>2005</v>
      </c>
      <c r="P495">
        <v>1</v>
      </c>
      <c r="Q495">
        <v>1012005</v>
      </c>
      <c r="R495" s="8">
        <f>+N495*1.226</f>
        <v>612.76706</v>
      </c>
      <c r="S495" s="9" t="s">
        <v>23</v>
      </c>
      <c r="T495" s="9" t="s">
        <v>23</v>
      </c>
      <c r="U495" s="9" t="s">
        <v>23</v>
      </c>
    </row>
    <row r="496" spans="1:21" ht="12.75">
      <c r="A496" s="11" t="s">
        <v>63</v>
      </c>
      <c r="C496" s="17">
        <v>21</v>
      </c>
      <c r="D496" t="s">
        <v>32</v>
      </c>
      <c r="E496">
        <v>19542</v>
      </c>
      <c r="F496" s="5">
        <f t="shared" si="36"/>
        <v>195.42</v>
      </c>
      <c r="G496">
        <v>325</v>
      </c>
      <c r="H496" s="6">
        <f t="shared" si="37"/>
        <v>3.25</v>
      </c>
      <c r="I496">
        <v>874</v>
      </c>
      <c r="J496" s="7">
        <f t="shared" si="38"/>
        <v>0.874</v>
      </c>
      <c r="K496">
        <v>58489</v>
      </c>
      <c r="L496" s="8">
        <f t="shared" si="39"/>
        <v>584.89</v>
      </c>
      <c r="M496">
        <v>59068</v>
      </c>
      <c r="N496" s="8">
        <f t="shared" si="35"/>
        <v>590.68</v>
      </c>
      <c r="O496">
        <v>2005</v>
      </c>
      <c r="P496">
        <v>1</v>
      </c>
      <c r="Q496">
        <v>1012005</v>
      </c>
      <c r="R496" s="8">
        <f>+N496*1.226</f>
        <v>724.1736799999999</v>
      </c>
      <c r="S496" s="9" t="s">
        <v>23</v>
      </c>
      <c r="T496" s="9" t="s">
        <v>23</v>
      </c>
      <c r="U496" s="9" t="s">
        <v>23</v>
      </c>
    </row>
    <row r="497" spans="1:21" ht="12.75">
      <c r="A497" s="11" t="s">
        <v>63</v>
      </c>
      <c r="C497" s="17">
        <v>21</v>
      </c>
      <c r="D497" t="s">
        <v>33</v>
      </c>
      <c r="E497">
        <v>100</v>
      </c>
      <c r="F497" s="5">
        <f t="shared" si="36"/>
        <v>1</v>
      </c>
      <c r="G497">
        <v>100</v>
      </c>
      <c r="H497" s="6">
        <f t="shared" si="37"/>
        <v>1</v>
      </c>
      <c r="I497">
        <v>874</v>
      </c>
      <c r="J497" s="7">
        <f t="shared" si="38"/>
        <v>0.874</v>
      </c>
      <c r="K497">
        <v>700</v>
      </c>
      <c r="L497" s="8">
        <f t="shared" si="39"/>
        <v>7</v>
      </c>
      <c r="M497">
        <v>1050</v>
      </c>
      <c r="N497" s="8">
        <f t="shared" si="35"/>
        <v>10.5</v>
      </c>
      <c r="O497">
        <v>2005</v>
      </c>
      <c r="P497">
        <v>1</v>
      </c>
      <c r="Q497">
        <v>1012005</v>
      </c>
      <c r="R497" s="8" t="s">
        <v>23</v>
      </c>
      <c r="S497" s="9">
        <v>10.5</v>
      </c>
      <c r="T497" s="9" t="s">
        <v>23</v>
      </c>
      <c r="U497" s="9" t="s">
        <v>23</v>
      </c>
    </row>
    <row r="498" spans="1:21" ht="12.75">
      <c r="A498" s="11" t="s">
        <v>63</v>
      </c>
      <c r="C498" s="17">
        <v>21</v>
      </c>
      <c r="D498" t="s">
        <v>34</v>
      </c>
      <c r="E498">
        <v>100</v>
      </c>
      <c r="F498" s="5">
        <f t="shared" si="36"/>
        <v>1</v>
      </c>
      <c r="G498">
        <v>100</v>
      </c>
      <c r="H498" s="6">
        <f t="shared" si="37"/>
        <v>1</v>
      </c>
      <c r="I498">
        <v>874</v>
      </c>
      <c r="J498" s="7">
        <f t="shared" si="38"/>
        <v>0.874</v>
      </c>
      <c r="K498">
        <v>1867</v>
      </c>
      <c r="L498" s="8">
        <f t="shared" si="39"/>
        <v>18.67</v>
      </c>
      <c r="M498">
        <v>2801</v>
      </c>
      <c r="N498" s="8">
        <f t="shared" si="35"/>
        <v>28.01</v>
      </c>
      <c r="O498">
        <v>2005</v>
      </c>
      <c r="P498">
        <v>1</v>
      </c>
      <c r="Q498">
        <v>1012005</v>
      </c>
      <c r="R498" s="8" t="s">
        <v>23</v>
      </c>
      <c r="S498" s="9">
        <v>28.01</v>
      </c>
      <c r="T498" s="9" t="s">
        <v>23</v>
      </c>
      <c r="U498" s="9" t="s">
        <v>23</v>
      </c>
    </row>
    <row r="499" spans="1:21" ht="12.75">
      <c r="A499" s="11" t="s">
        <v>63</v>
      </c>
      <c r="C499" s="17">
        <v>21</v>
      </c>
      <c r="D499" t="s">
        <v>35</v>
      </c>
      <c r="E499">
        <v>19542</v>
      </c>
      <c r="F499" s="5">
        <f t="shared" si="36"/>
        <v>195.42</v>
      </c>
      <c r="G499">
        <v>160</v>
      </c>
      <c r="H499" s="6">
        <f t="shared" si="37"/>
        <v>1.6</v>
      </c>
      <c r="I499">
        <v>874</v>
      </c>
      <c r="J499" s="7">
        <f t="shared" si="38"/>
        <v>0.874</v>
      </c>
      <c r="K499">
        <v>28795</v>
      </c>
      <c r="L499" s="8">
        <f t="shared" si="39"/>
        <v>287.95</v>
      </c>
      <c r="M499">
        <v>29080</v>
      </c>
      <c r="N499" s="8">
        <f t="shared" si="35"/>
        <v>290.8</v>
      </c>
      <c r="O499">
        <v>2005</v>
      </c>
      <c r="P499">
        <v>1</v>
      </c>
      <c r="Q499">
        <v>1012005</v>
      </c>
      <c r="R499" s="8">
        <f>+N499*1.226</f>
        <v>356.5208</v>
      </c>
      <c r="S499" s="19" t="s">
        <v>23</v>
      </c>
      <c r="T499" s="9" t="s">
        <v>23</v>
      </c>
      <c r="U499" s="9" t="s">
        <v>23</v>
      </c>
    </row>
    <row r="500" spans="1:21" ht="12.75">
      <c r="A500" s="11" t="s">
        <v>63</v>
      </c>
      <c r="C500" s="17">
        <v>21</v>
      </c>
      <c r="D500" t="s">
        <v>36</v>
      </c>
      <c r="E500">
        <v>19542</v>
      </c>
      <c r="F500" s="5">
        <f t="shared" si="36"/>
        <v>195.42</v>
      </c>
      <c r="G500">
        <v>100</v>
      </c>
      <c r="H500" s="6">
        <f t="shared" si="37"/>
        <v>1</v>
      </c>
      <c r="I500">
        <v>874</v>
      </c>
      <c r="J500" s="7">
        <f t="shared" si="38"/>
        <v>0.874</v>
      </c>
      <c r="K500">
        <v>17997</v>
      </c>
      <c r="L500" s="8">
        <f t="shared" si="39"/>
        <v>179.97</v>
      </c>
      <c r="M500">
        <v>18175</v>
      </c>
      <c r="N500" s="8">
        <f t="shared" si="35"/>
        <v>181.75</v>
      </c>
      <c r="O500">
        <v>2005</v>
      </c>
      <c r="P500">
        <v>1</v>
      </c>
      <c r="Q500">
        <v>1012005</v>
      </c>
      <c r="R500" s="8">
        <f>+N500*1.226</f>
        <v>222.8255</v>
      </c>
      <c r="S500" s="19" t="s">
        <v>23</v>
      </c>
      <c r="T500" s="9" t="s">
        <v>23</v>
      </c>
      <c r="U500" s="9" t="s">
        <v>23</v>
      </c>
    </row>
    <row r="501" spans="1:21" ht="12.75">
      <c r="A501" s="13" t="s">
        <v>108</v>
      </c>
      <c r="C501" s="17"/>
      <c r="F501" s="5"/>
      <c r="H501" s="6"/>
      <c r="J501" s="7"/>
      <c r="L501" s="8"/>
      <c r="N501" s="8"/>
      <c r="R501" s="11"/>
      <c r="S501" s="9"/>
      <c r="T501" s="9"/>
      <c r="U501" s="9"/>
    </row>
    <row r="502" spans="1:21" ht="12.75">
      <c r="A502" s="11" t="s">
        <v>64</v>
      </c>
      <c r="C502" s="18" t="s">
        <v>153</v>
      </c>
      <c r="D502" t="s">
        <v>22</v>
      </c>
      <c r="E502">
        <v>100</v>
      </c>
      <c r="F502" s="5">
        <f t="shared" si="36"/>
        <v>1</v>
      </c>
      <c r="G502">
        <v>100</v>
      </c>
      <c r="H502" s="6">
        <f t="shared" si="37"/>
        <v>1</v>
      </c>
      <c r="I502">
        <v>872</v>
      </c>
      <c r="J502" s="7">
        <f t="shared" si="38"/>
        <v>0.872</v>
      </c>
      <c r="K502">
        <v>590</v>
      </c>
      <c r="L502" s="8">
        <f t="shared" si="39"/>
        <v>5.9</v>
      </c>
      <c r="M502">
        <v>596</v>
      </c>
      <c r="N502" s="8">
        <f t="shared" si="35"/>
        <v>5.96</v>
      </c>
      <c r="O502">
        <v>2005</v>
      </c>
      <c r="P502">
        <v>1</v>
      </c>
      <c r="Q502">
        <v>1012005</v>
      </c>
      <c r="R502" s="11" t="s">
        <v>23</v>
      </c>
      <c r="S502" s="8">
        <f>+M502*0.015</f>
        <v>8.94</v>
      </c>
      <c r="T502" s="8">
        <f>+(K502*1.25)/100</f>
        <v>7.375</v>
      </c>
      <c r="U502" s="8">
        <f>+(M502*1.25)/100</f>
        <v>7.45</v>
      </c>
    </row>
    <row r="503" spans="1:21" ht="12.75">
      <c r="A503" s="11" t="s">
        <v>64</v>
      </c>
      <c r="C503" s="18" t="s">
        <v>153</v>
      </c>
      <c r="D503" t="s">
        <v>24</v>
      </c>
      <c r="E503">
        <v>18185</v>
      </c>
      <c r="F503" s="5">
        <f t="shared" si="36"/>
        <v>181.85</v>
      </c>
      <c r="G503">
        <v>120</v>
      </c>
      <c r="H503" s="6">
        <f t="shared" si="37"/>
        <v>1.2</v>
      </c>
      <c r="I503">
        <v>872</v>
      </c>
      <c r="J503" s="7">
        <f t="shared" si="38"/>
        <v>0.872</v>
      </c>
      <c r="K503">
        <v>20065</v>
      </c>
      <c r="L503" s="8">
        <f t="shared" si="39"/>
        <v>200.65</v>
      </c>
      <c r="M503">
        <v>20264</v>
      </c>
      <c r="N503" s="8">
        <f t="shared" si="35"/>
        <v>202.64</v>
      </c>
      <c r="O503">
        <v>2005</v>
      </c>
      <c r="P503">
        <v>1</v>
      </c>
      <c r="Q503">
        <v>1012005</v>
      </c>
      <c r="R503" s="8">
        <f>+N503*1.226</f>
        <v>248.43663999999998</v>
      </c>
      <c r="S503" s="9" t="s">
        <v>23</v>
      </c>
      <c r="T503" s="9" t="s">
        <v>23</v>
      </c>
      <c r="U503" s="9" t="s">
        <v>23</v>
      </c>
    </row>
    <row r="504" spans="1:21" ht="12.75">
      <c r="A504" s="11" t="s">
        <v>64</v>
      </c>
      <c r="C504" s="18" t="s">
        <v>153</v>
      </c>
      <c r="D504" t="s">
        <v>25</v>
      </c>
      <c r="E504">
        <v>18185</v>
      </c>
      <c r="F504" s="5">
        <f t="shared" si="36"/>
        <v>181.85</v>
      </c>
      <c r="G504">
        <v>190</v>
      </c>
      <c r="H504" s="6">
        <f t="shared" si="37"/>
        <v>1.9</v>
      </c>
      <c r="I504">
        <v>872</v>
      </c>
      <c r="J504" s="7">
        <f t="shared" si="38"/>
        <v>0.872</v>
      </c>
      <c r="K504">
        <v>31770</v>
      </c>
      <c r="L504" s="8">
        <f t="shared" si="39"/>
        <v>317.7</v>
      </c>
      <c r="M504">
        <v>32085</v>
      </c>
      <c r="N504" s="8">
        <f t="shared" si="35"/>
        <v>320.85</v>
      </c>
      <c r="O504">
        <v>2005</v>
      </c>
      <c r="P504">
        <v>1</v>
      </c>
      <c r="Q504">
        <v>1012005</v>
      </c>
      <c r="R504" s="8">
        <f>+N504*1.226</f>
        <v>393.3621</v>
      </c>
      <c r="S504" s="9" t="s">
        <v>23</v>
      </c>
      <c r="T504" s="9" t="s">
        <v>23</v>
      </c>
      <c r="U504" s="9" t="s">
        <v>23</v>
      </c>
    </row>
    <row r="505" spans="1:21" ht="12.75">
      <c r="A505" s="11" t="s">
        <v>64</v>
      </c>
      <c r="C505" s="18" t="s">
        <v>153</v>
      </c>
      <c r="D505" t="s">
        <v>26</v>
      </c>
      <c r="E505">
        <v>18185</v>
      </c>
      <c r="F505" s="5">
        <f t="shared" si="36"/>
        <v>181.85</v>
      </c>
      <c r="G505">
        <v>100</v>
      </c>
      <c r="H505" s="6">
        <f t="shared" si="37"/>
        <v>1</v>
      </c>
      <c r="I505">
        <v>872</v>
      </c>
      <c r="J505" s="7">
        <f t="shared" si="38"/>
        <v>0.872</v>
      </c>
      <c r="K505">
        <v>16721</v>
      </c>
      <c r="L505" s="8">
        <f t="shared" si="39"/>
        <v>167.21</v>
      </c>
      <c r="M505">
        <v>16887</v>
      </c>
      <c r="N505" s="8">
        <f t="shared" si="35"/>
        <v>168.87</v>
      </c>
      <c r="O505">
        <v>2005</v>
      </c>
      <c r="P505">
        <v>1</v>
      </c>
      <c r="Q505">
        <v>1012005</v>
      </c>
      <c r="R505" s="8">
        <f>+N505*1.226</f>
        <v>207.03462</v>
      </c>
      <c r="S505" s="9" t="s">
        <v>23</v>
      </c>
      <c r="T505" s="9" t="s">
        <v>23</v>
      </c>
      <c r="U505" s="9" t="s">
        <v>23</v>
      </c>
    </row>
    <row r="506" spans="1:21" ht="12.75">
      <c r="A506" s="11" t="s">
        <v>64</v>
      </c>
      <c r="C506" s="18" t="s">
        <v>153</v>
      </c>
      <c r="D506" t="s">
        <v>27</v>
      </c>
      <c r="E506">
        <v>18185</v>
      </c>
      <c r="F506" s="5">
        <f t="shared" si="36"/>
        <v>181.85</v>
      </c>
      <c r="G506">
        <v>160</v>
      </c>
      <c r="H506" s="6">
        <f t="shared" si="37"/>
        <v>1.6</v>
      </c>
      <c r="I506">
        <v>872</v>
      </c>
      <c r="J506" s="7">
        <f t="shared" si="38"/>
        <v>0.872</v>
      </c>
      <c r="K506">
        <v>26754</v>
      </c>
      <c r="L506" s="8">
        <f t="shared" si="39"/>
        <v>267.54</v>
      </c>
      <c r="M506">
        <v>27019</v>
      </c>
      <c r="N506" s="8">
        <f t="shared" si="35"/>
        <v>270.19</v>
      </c>
      <c r="O506">
        <v>2005</v>
      </c>
      <c r="P506">
        <v>1</v>
      </c>
      <c r="Q506">
        <v>1012005</v>
      </c>
      <c r="R506" s="8">
        <f>+N506*1.226</f>
        <v>331.25293999999997</v>
      </c>
      <c r="S506" s="9" t="s">
        <v>23</v>
      </c>
      <c r="T506" s="9" t="s">
        <v>23</v>
      </c>
      <c r="U506" s="9" t="s">
        <v>23</v>
      </c>
    </row>
    <row r="507" spans="1:21" ht="12.75">
      <c r="A507" s="11" t="s">
        <v>64</v>
      </c>
      <c r="C507" s="18" t="s">
        <v>153</v>
      </c>
      <c r="D507" t="s">
        <v>28</v>
      </c>
      <c r="E507">
        <v>100</v>
      </c>
      <c r="F507" s="5">
        <f t="shared" si="36"/>
        <v>1</v>
      </c>
      <c r="G507">
        <v>246795</v>
      </c>
      <c r="H507" s="6">
        <f t="shared" si="37"/>
        <v>2467.95</v>
      </c>
      <c r="I507">
        <v>872</v>
      </c>
      <c r="J507" s="7">
        <f t="shared" si="38"/>
        <v>0.872</v>
      </c>
      <c r="K507">
        <v>231000</v>
      </c>
      <c r="L507" s="8">
        <f t="shared" si="39"/>
        <v>2310</v>
      </c>
      <c r="M507">
        <v>346500</v>
      </c>
      <c r="N507" s="8">
        <f t="shared" si="35"/>
        <v>3465</v>
      </c>
      <c r="O507">
        <v>2005</v>
      </c>
      <c r="P507">
        <v>1</v>
      </c>
      <c r="Q507">
        <v>1012005</v>
      </c>
      <c r="R507" s="11" t="s">
        <v>23</v>
      </c>
      <c r="S507" s="9">
        <f>VALUE(N507)</f>
        <v>3465</v>
      </c>
      <c r="T507" s="9" t="s">
        <v>23</v>
      </c>
      <c r="U507" s="9" t="s">
        <v>23</v>
      </c>
    </row>
    <row r="508" spans="1:21" ht="12.75">
      <c r="A508" s="11" t="s">
        <v>64</v>
      </c>
      <c r="C508" s="18" t="s">
        <v>153</v>
      </c>
      <c r="D508" t="s">
        <v>29</v>
      </c>
      <c r="E508">
        <v>100</v>
      </c>
      <c r="F508" s="5">
        <f t="shared" si="36"/>
        <v>1</v>
      </c>
      <c r="G508">
        <v>286935</v>
      </c>
      <c r="H508" s="6">
        <f t="shared" si="37"/>
        <v>2869.35</v>
      </c>
      <c r="I508">
        <v>872</v>
      </c>
      <c r="J508" s="7">
        <f t="shared" si="38"/>
        <v>0.872</v>
      </c>
      <c r="K508">
        <v>268571</v>
      </c>
      <c r="L508" s="8">
        <f t="shared" si="39"/>
        <v>2685.71</v>
      </c>
      <c r="M508">
        <v>402857</v>
      </c>
      <c r="N508" s="8">
        <f t="shared" si="35"/>
        <v>4028.57</v>
      </c>
      <c r="O508">
        <v>2005</v>
      </c>
      <c r="P508">
        <v>1</v>
      </c>
      <c r="Q508">
        <v>1012005</v>
      </c>
      <c r="R508" s="11" t="s">
        <v>23</v>
      </c>
      <c r="S508" s="9">
        <f>VALUE(N508)</f>
        <v>4028.57</v>
      </c>
      <c r="T508" s="9" t="s">
        <v>23</v>
      </c>
      <c r="U508" s="9" t="s">
        <v>23</v>
      </c>
    </row>
    <row r="509" spans="1:21" ht="12.75">
      <c r="A509" s="11" t="s">
        <v>64</v>
      </c>
      <c r="C509" s="18" t="s">
        <v>153</v>
      </c>
      <c r="D509" t="s">
        <v>30</v>
      </c>
      <c r="E509">
        <v>18185</v>
      </c>
      <c r="F509" s="5">
        <f t="shared" si="36"/>
        <v>181.85</v>
      </c>
      <c r="G509">
        <v>175</v>
      </c>
      <c r="H509" s="6">
        <f t="shared" si="37"/>
        <v>1.75</v>
      </c>
      <c r="I509">
        <v>872</v>
      </c>
      <c r="J509" s="7">
        <f t="shared" si="38"/>
        <v>0.872</v>
      </c>
      <c r="K509">
        <v>29262</v>
      </c>
      <c r="L509" s="8">
        <f t="shared" si="39"/>
        <v>292.62</v>
      </c>
      <c r="M509">
        <v>29552</v>
      </c>
      <c r="N509" s="8">
        <f t="shared" si="35"/>
        <v>295.52</v>
      </c>
      <c r="O509">
        <v>2005</v>
      </c>
      <c r="P509">
        <v>1</v>
      </c>
      <c r="Q509">
        <v>1012005</v>
      </c>
      <c r="R509" s="11" t="s">
        <v>23</v>
      </c>
      <c r="S509" s="9" t="s">
        <v>23</v>
      </c>
      <c r="T509" s="9" t="s">
        <v>23</v>
      </c>
      <c r="U509" s="9" t="s">
        <v>23</v>
      </c>
    </row>
    <row r="510" spans="1:21" ht="12.75">
      <c r="A510" s="11" t="s">
        <v>64</v>
      </c>
      <c r="C510" s="18" t="s">
        <v>153</v>
      </c>
      <c r="D510" t="s">
        <v>31</v>
      </c>
      <c r="E510">
        <v>18185</v>
      </c>
      <c r="F510" s="5">
        <f t="shared" si="36"/>
        <v>181.85</v>
      </c>
      <c r="G510">
        <v>275</v>
      </c>
      <c r="H510" s="6">
        <f t="shared" si="37"/>
        <v>2.75</v>
      </c>
      <c r="I510">
        <v>872</v>
      </c>
      <c r="J510" s="7">
        <f t="shared" si="38"/>
        <v>0.872</v>
      </c>
      <c r="K510">
        <v>45983</v>
      </c>
      <c r="L510" s="8">
        <f t="shared" si="39"/>
        <v>459.83</v>
      </c>
      <c r="M510">
        <v>46439</v>
      </c>
      <c r="N510" s="8">
        <f t="shared" si="35"/>
        <v>464.39</v>
      </c>
      <c r="O510">
        <v>2005</v>
      </c>
      <c r="P510">
        <v>1</v>
      </c>
      <c r="Q510">
        <v>1012005</v>
      </c>
      <c r="R510" s="8">
        <f>+N510*1.226</f>
        <v>569.34214</v>
      </c>
      <c r="S510" s="9" t="s">
        <v>23</v>
      </c>
      <c r="T510" s="9" t="s">
        <v>23</v>
      </c>
      <c r="U510" s="9" t="s">
        <v>23</v>
      </c>
    </row>
    <row r="511" spans="1:21" ht="12.75">
      <c r="A511" s="11" t="s">
        <v>64</v>
      </c>
      <c r="C511" s="18" t="s">
        <v>153</v>
      </c>
      <c r="D511" t="s">
        <v>32</v>
      </c>
      <c r="E511">
        <v>18185</v>
      </c>
      <c r="F511" s="5">
        <f t="shared" si="36"/>
        <v>181.85</v>
      </c>
      <c r="G511">
        <v>325</v>
      </c>
      <c r="H511" s="6">
        <f t="shared" si="37"/>
        <v>3.25</v>
      </c>
      <c r="I511">
        <v>872</v>
      </c>
      <c r="J511" s="7">
        <f t="shared" si="38"/>
        <v>0.872</v>
      </c>
      <c r="K511">
        <v>54344</v>
      </c>
      <c r="L511" s="8">
        <f t="shared" si="39"/>
        <v>543.44</v>
      </c>
      <c r="M511">
        <v>54882</v>
      </c>
      <c r="N511" s="8">
        <f t="shared" si="35"/>
        <v>548.82</v>
      </c>
      <c r="O511">
        <v>2005</v>
      </c>
      <c r="P511">
        <v>1</v>
      </c>
      <c r="Q511">
        <v>1012005</v>
      </c>
      <c r="R511" s="8">
        <f>+N511*1.226</f>
        <v>672.85332</v>
      </c>
      <c r="S511" s="9" t="s">
        <v>23</v>
      </c>
      <c r="T511" s="9" t="s">
        <v>23</v>
      </c>
      <c r="U511" s="9" t="s">
        <v>23</v>
      </c>
    </row>
    <row r="512" spans="1:21" ht="12.75">
      <c r="A512" s="11" t="s">
        <v>64</v>
      </c>
      <c r="C512" s="18" t="s">
        <v>153</v>
      </c>
      <c r="D512" t="s">
        <v>33</v>
      </c>
      <c r="E512">
        <v>100</v>
      </c>
      <c r="F512" s="5">
        <f t="shared" si="36"/>
        <v>1</v>
      </c>
      <c r="G512">
        <v>100</v>
      </c>
      <c r="H512" s="6">
        <f t="shared" si="37"/>
        <v>1</v>
      </c>
      <c r="I512">
        <v>872</v>
      </c>
      <c r="J512" s="7">
        <f t="shared" si="38"/>
        <v>0.872</v>
      </c>
      <c r="K512">
        <v>700</v>
      </c>
      <c r="L512" s="8">
        <f t="shared" si="39"/>
        <v>7</v>
      </c>
      <c r="M512">
        <v>1050</v>
      </c>
      <c r="N512" s="8">
        <f t="shared" si="35"/>
        <v>10.5</v>
      </c>
      <c r="O512">
        <v>2005</v>
      </c>
      <c r="P512">
        <v>1</v>
      </c>
      <c r="Q512">
        <v>1012005</v>
      </c>
      <c r="R512" s="8" t="s">
        <v>23</v>
      </c>
      <c r="S512" s="9">
        <v>10.5</v>
      </c>
      <c r="T512" s="9" t="s">
        <v>23</v>
      </c>
      <c r="U512" s="9" t="s">
        <v>23</v>
      </c>
    </row>
    <row r="513" spans="1:21" ht="12.75">
      <c r="A513" s="11" t="s">
        <v>64</v>
      </c>
      <c r="C513" s="18" t="s">
        <v>153</v>
      </c>
      <c r="D513" t="s">
        <v>34</v>
      </c>
      <c r="E513">
        <v>100</v>
      </c>
      <c r="F513" s="5">
        <f t="shared" si="36"/>
        <v>1</v>
      </c>
      <c r="G513">
        <v>100</v>
      </c>
      <c r="H513" s="6">
        <f t="shared" si="37"/>
        <v>1</v>
      </c>
      <c r="I513">
        <v>872</v>
      </c>
      <c r="J513" s="7">
        <f t="shared" si="38"/>
        <v>0.872</v>
      </c>
      <c r="K513">
        <v>1867</v>
      </c>
      <c r="L513" s="8">
        <f t="shared" si="39"/>
        <v>18.67</v>
      </c>
      <c r="M513">
        <v>2801</v>
      </c>
      <c r="N513" s="8">
        <f t="shared" si="35"/>
        <v>28.01</v>
      </c>
      <c r="O513">
        <v>2005</v>
      </c>
      <c r="P513">
        <v>1</v>
      </c>
      <c r="Q513">
        <v>1012005</v>
      </c>
      <c r="R513" s="8" t="s">
        <v>23</v>
      </c>
      <c r="S513" s="9">
        <v>28.01</v>
      </c>
      <c r="T513" s="9" t="s">
        <v>23</v>
      </c>
      <c r="U513" s="9" t="s">
        <v>23</v>
      </c>
    </row>
    <row r="514" spans="1:21" ht="12.75">
      <c r="A514" s="11" t="s">
        <v>64</v>
      </c>
      <c r="C514" s="18" t="s">
        <v>153</v>
      </c>
      <c r="D514" t="s">
        <v>35</v>
      </c>
      <c r="E514">
        <v>18185</v>
      </c>
      <c r="F514" s="5">
        <f t="shared" si="36"/>
        <v>181.85</v>
      </c>
      <c r="G514">
        <v>160</v>
      </c>
      <c r="H514" s="6">
        <f t="shared" si="37"/>
        <v>1.6</v>
      </c>
      <c r="I514">
        <v>872</v>
      </c>
      <c r="J514" s="7">
        <f t="shared" si="38"/>
        <v>0.872</v>
      </c>
      <c r="K514">
        <v>26754</v>
      </c>
      <c r="L514" s="8">
        <f t="shared" si="39"/>
        <v>267.54</v>
      </c>
      <c r="M514">
        <v>27019</v>
      </c>
      <c r="N514" s="8">
        <f t="shared" si="35"/>
        <v>270.19</v>
      </c>
      <c r="O514">
        <v>2005</v>
      </c>
      <c r="P514">
        <v>1</v>
      </c>
      <c r="Q514">
        <v>1012005</v>
      </c>
      <c r="R514" s="8">
        <f>+N514*1.226</f>
        <v>331.25293999999997</v>
      </c>
      <c r="S514" s="19" t="s">
        <v>23</v>
      </c>
      <c r="T514" s="9" t="s">
        <v>23</v>
      </c>
      <c r="U514" s="9" t="s">
        <v>23</v>
      </c>
    </row>
    <row r="515" spans="1:21" ht="12.75">
      <c r="A515" s="11" t="s">
        <v>64</v>
      </c>
      <c r="C515" s="18" t="s">
        <v>153</v>
      </c>
      <c r="D515" t="s">
        <v>36</v>
      </c>
      <c r="E515">
        <v>18185</v>
      </c>
      <c r="F515" s="5">
        <f t="shared" si="36"/>
        <v>181.85</v>
      </c>
      <c r="G515">
        <v>100</v>
      </c>
      <c r="H515" s="6">
        <f t="shared" si="37"/>
        <v>1</v>
      </c>
      <c r="I515">
        <v>872</v>
      </c>
      <c r="J515" s="7">
        <f t="shared" si="38"/>
        <v>0.872</v>
      </c>
      <c r="K515">
        <v>16721</v>
      </c>
      <c r="L515" s="8">
        <f t="shared" si="39"/>
        <v>167.21</v>
      </c>
      <c r="M515">
        <v>16887</v>
      </c>
      <c r="N515" s="8">
        <f t="shared" si="35"/>
        <v>168.87</v>
      </c>
      <c r="O515">
        <v>2005</v>
      </c>
      <c r="P515">
        <v>1</v>
      </c>
      <c r="Q515">
        <v>1012005</v>
      </c>
      <c r="R515" s="8">
        <f>+N515*1.226</f>
        <v>207.03462</v>
      </c>
      <c r="S515" s="19" t="s">
        <v>23</v>
      </c>
      <c r="T515" s="9" t="s">
        <v>23</v>
      </c>
      <c r="U515" s="9" t="s">
        <v>23</v>
      </c>
    </row>
    <row r="516" spans="1:21" ht="12.75">
      <c r="A516" s="13" t="s">
        <v>109</v>
      </c>
      <c r="C516" s="17"/>
      <c r="F516" s="5"/>
      <c r="H516" s="6"/>
      <c r="J516" s="7"/>
      <c r="L516" s="8"/>
      <c r="N516" s="8"/>
      <c r="R516" s="11"/>
      <c r="S516" s="9"/>
      <c r="T516" s="9"/>
      <c r="U516" s="9"/>
    </row>
    <row r="517" spans="1:21" ht="12.75">
      <c r="A517" s="11" t="s">
        <v>65</v>
      </c>
      <c r="C517" s="18" t="s">
        <v>156</v>
      </c>
      <c r="D517" t="s">
        <v>22</v>
      </c>
      <c r="E517">
        <v>100</v>
      </c>
      <c r="F517" s="5">
        <f t="shared" si="36"/>
        <v>1</v>
      </c>
      <c r="G517">
        <v>100</v>
      </c>
      <c r="H517" s="6">
        <f t="shared" si="37"/>
        <v>1</v>
      </c>
      <c r="I517">
        <v>1670</v>
      </c>
      <c r="J517" s="7">
        <f t="shared" si="38"/>
        <v>1.67</v>
      </c>
      <c r="K517">
        <v>590</v>
      </c>
      <c r="L517" s="8">
        <f t="shared" si="39"/>
        <v>5.9</v>
      </c>
      <c r="M517">
        <v>596</v>
      </c>
      <c r="N517" s="8">
        <f t="shared" si="35"/>
        <v>5.96</v>
      </c>
      <c r="O517">
        <v>2005</v>
      </c>
      <c r="P517">
        <v>1</v>
      </c>
      <c r="Q517">
        <v>1012005</v>
      </c>
      <c r="R517" s="11" t="s">
        <v>23</v>
      </c>
      <c r="S517" s="8">
        <f>+M517*0.015</f>
        <v>8.94</v>
      </c>
      <c r="T517" s="8">
        <f>+(K517*1.25)/100</f>
        <v>7.375</v>
      </c>
      <c r="U517" s="8">
        <f>+(M517*1.25)/100</f>
        <v>7.45</v>
      </c>
    </row>
    <row r="518" spans="1:21" ht="12.75">
      <c r="A518" s="11" t="s">
        <v>65</v>
      </c>
      <c r="C518" s="18" t="s">
        <v>156</v>
      </c>
      <c r="D518" t="s">
        <v>24</v>
      </c>
      <c r="E518">
        <v>23452</v>
      </c>
      <c r="F518" s="5">
        <f t="shared" si="36"/>
        <v>234.52</v>
      </c>
      <c r="G518">
        <v>120</v>
      </c>
      <c r="H518" s="6">
        <f t="shared" si="37"/>
        <v>1.2</v>
      </c>
      <c r="I518">
        <v>1670</v>
      </c>
      <c r="J518" s="7">
        <f t="shared" si="38"/>
        <v>1.67</v>
      </c>
      <c r="K518">
        <v>41755</v>
      </c>
      <c r="L518" s="8">
        <f t="shared" si="39"/>
        <v>417.55</v>
      </c>
      <c r="M518">
        <v>42168</v>
      </c>
      <c r="N518" s="8">
        <f t="shared" si="35"/>
        <v>421.68</v>
      </c>
      <c r="O518">
        <v>2005</v>
      </c>
      <c r="P518">
        <v>1</v>
      </c>
      <c r="Q518">
        <v>1012005</v>
      </c>
      <c r="R518" s="8">
        <f>+N518*1.226</f>
        <v>516.97968</v>
      </c>
      <c r="S518" s="9" t="s">
        <v>23</v>
      </c>
      <c r="T518" s="9" t="s">
        <v>23</v>
      </c>
      <c r="U518" s="9" t="s">
        <v>23</v>
      </c>
    </row>
    <row r="519" spans="1:21" ht="12.75">
      <c r="A519" s="11" t="s">
        <v>65</v>
      </c>
      <c r="C519" s="18" t="s">
        <v>156</v>
      </c>
      <c r="D519" t="s">
        <v>25</v>
      </c>
      <c r="E519">
        <v>23452</v>
      </c>
      <c r="F519" s="5">
        <f t="shared" si="36"/>
        <v>234.52</v>
      </c>
      <c r="G519">
        <v>190</v>
      </c>
      <c r="H519" s="6">
        <f t="shared" si="37"/>
        <v>1.9</v>
      </c>
      <c r="I519">
        <v>1670</v>
      </c>
      <c r="J519" s="7">
        <f t="shared" si="38"/>
        <v>1.67</v>
      </c>
      <c r="K519">
        <v>66111</v>
      </c>
      <c r="L519" s="8">
        <f t="shared" si="39"/>
        <v>661.11</v>
      </c>
      <c r="M519">
        <v>66766</v>
      </c>
      <c r="N519" s="8">
        <f t="shared" si="35"/>
        <v>667.66</v>
      </c>
      <c r="O519">
        <v>2005</v>
      </c>
      <c r="P519">
        <v>1</v>
      </c>
      <c r="Q519">
        <v>1012005</v>
      </c>
      <c r="R519" s="8">
        <f>+N519*1.226</f>
        <v>818.55116</v>
      </c>
      <c r="S519" s="9" t="s">
        <v>23</v>
      </c>
      <c r="T519" s="9" t="s">
        <v>23</v>
      </c>
      <c r="U519" s="9" t="s">
        <v>23</v>
      </c>
    </row>
    <row r="520" spans="1:21" ht="12.75">
      <c r="A520" s="11" t="s">
        <v>65</v>
      </c>
      <c r="C520" s="18" t="s">
        <v>156</v>
      </c>
      <c r="D520" t="s">
        <v>26</v>
      </c>
      <c r="E520">
        <v>23452</v>
      </c>
      <c r="F520" s="5">
        <f t="shared" si="36"/>
        <v>234.52</v>
      </c>
      <c r="G520">
        <v>100</v>
      </c>
      <c r="H520" s="6">
        <f t="shared" si="37"/>
        <v>1</v>
      </c>
      <c r="I520">
        <v>1670</v>
      </c>
      <c r="J520" s="7">
        <f t="shared" si="38"/>
        <v>1.67</v>
      </c>
      <c r="K520">
        <v>34795</v>
      </c>
      <c r="L520" s="8">
        <f t="shared" si="39"/>
        <v>347.95</v>
      </c>
      <c r="M520">
        <v>35140</v>
      </c>
      <c r="N520" s="8">
        <f t="shared" si="35"/>
        <v>351.4</v>
      </c>
      <c r="O520">
        <v>2005</v>
      </c>
      <c r="P520">
        <v>1</v>
      </c>
      <c r="Q520">
        <v>1012005</v>
      </c>
      <c r="R520" s="8">
        <f>+N520*1.226</f>
        <v>430.8164</v>
      </c>
      <c r="S520" s="9" t="s">
        <v>23</v>
      </c>
      <c r="T520" s="9" t="s">
        <v>23</v>
      </c>
      <c r="U520" s="9" t="s">
        <v>23</v>
      </c>
    </row>
    <row r="521" spans="1:21" ht="12.75">
      <c r="A521" s="11" t="s">
        <v>65</v>
      </c>
      <c r="C521" s="18" t="s">
        <v>156</v>
      </c>
      <c r="D521" t="s">
        <v>27</v>
      </c>
      <c r="E521">
        <v>23452</v>
      </c>
      <c r="F521" s="5">
        <f t="shared" si="36"/>
        <v>234.52</v>
      </c>
      <c r="G521">
        <v>160</v>
      </c>
      <c r="H521" s="6">
        <f t="shared" si="37"/>
        <v>1.6</v>
      </c>
      <c r="I521">
        <v>1670</v>
      </c>
      <c r="J521" s="7">
        <f t="shared" si="38"/>
        <v>1.67</v>
      </c>
      <c r="K521">
        <v>55673</v>
      </c>
      <c r="L521" s="8">
        <f t="shared" si="39"/>
        <v>556.73</v>
      </c>
      <c r="M521">
        <v>56224</v>
      </c>
      <c r="N521" s="8">
        <f t="shared" si="35"/>
        <v>562.24</v>
      </c>
      <c r="O521">
        <v>2005</v>
      </c>
      <c r="P521">
        <v>1</v>
      </c>
      <c r="Q521">
        <v>1012005</v>
      </c>
      <c r="R521" s="8">
        <f>+N521*1.226</f>
        <v>689.30624</v>
      </c>
      <c r="S521" s="9" t="s">
        <v>23</v>
      </c>
      <c r="T521" s="9" t="s">
        <v>23</v>
      </c>
      <c r="U521" s="9" t="s">
        <v>23</v>
      </c>
    </row>
    <row r="522" spans="1:21" ht="12.75">
      <c r="A522" s="11" t="s">
        <v>65</v>
      </c>
      <c r="C522" s="18" t="s">
        <v>156</v>
      </c>
      <c r="D522" t="s">
        <v>28</v>
      </c>
      <c r="E522">
        <v>100</v>
      </c>
      <c r="F522" s="5">
        <f t="shared" si="36"/>
        <v>1</v>
      </c>
      <c r="G522">
        <v>246795</v>
      </c>
      <c r="H522" s="6">
        <f t="shared" si="37"/>
        <v>2467.95</v>
      </c>
      <c r="I522">
        <v>1670</v>
      </c>
      <c r="J522" s="7">
        <f t="shared" si="38"/>
        <v>1.67</v>
      </c>
      <c r="K522">
        <v>329471</v>
      </c>
      <c r="L522" s="8">
        <f t="shared" si="39"/>
        <v>3294.71</v>
      </c>
      <c r="M522">
        <v>494207</v>
      </c>
      <c r="N522" s="8">
        <f t="shared" si="35"/>
        <v>4942.07</v>
      </c>
      <c r="O522">
        <v>2005</v>
      </c>
      <c r="P522">
        <v>1</v>
      </c>
      <c r="Q522">
        <v>1012005</v>
      </c>
      <c r="R522" s="11" t="s">
        <v>23</v>
      </c>
      <c r="S522" s="9">
        <f>VALUE(N522)</f>
        <v>4942.07</v>
      </c>
      <c r="T522" s="9" t="s">
        <v>23</v>
      </c>
      <c r="U522" s="9" t="s">
        <v>23</v>
      </c>
    </row>
    <row r="523" spans="1:21" ht="12.75">
      <c r="A523" s="11" t="s">
        <v>65</v>
      </c>
      <c r="C523" s="18" t="s">
        <v>156</v>
      </c>
      <c r="D523" t="s">
        <v>29</v>
      </c>
      <c r="E523">
        <v>100</v>
      </c>
      <c r="F523" s="5">
        <f t="shared" si="36"/>
        <v>1</v>
      </c>
      <c r="G523">
        <v>286935</v>
      </c>
      <c r="H523" s="6">
        <f t="shared" si="37"/>
        <v>2869.35</v>
      </c>
      <c r="I523">
        <v>1670</v>
      </c>
      <c r="J523" s="7">
        <f t="shared" si="38"/>
        <v>1.67</v>
      </c>
      <c r="K523">
        <v>383058</v>
      </c>
      <c r="L523" s="8">
        <f t="shared" si="39"/>
        <v>3830.58</v>
      </c>
      <c r="M523">
        <v>574587</v>
      </c>
      <c r="N523" s="8">
        <f t="shared" si="35"/>
        <v>5745.87</v>
      </c>
      <c r="O523">
        <v>2005</v>
      </c>
      <c r="P523">
        <v>1</v>
      </c>
      <c r="Q523">
        <v>1012005</v>
      </c>
      <c r="R523" s="11" t="s">
        <v>23</v>
      </c>
      <c r="S523" s="9">
        <f>VALUE(N523)</f>
        <v>5745.87</v>
      </c>
      <c r="T523" s="9" t="s">
        <v>23</v>
      </c>
      <c r="U523" s="9" t="s">
        <v>23</v>
      </c>
    </row>
    <row r="524" spans="1:21" ht="12.75">
      <c r="A524" s="11" t="s">
        <v>65</v>
      </c>
      <c r="C524" s="18" t="s">
        <v>156</v>
      </c>
      <c r="D524" t="s">
        <v>30</v>
      </c>
      <c r="E524">
        <v>23452</v>
      </c>
      <c r="F524" s="5">
        <f t="shared" si="36"/>
        <v>234.52</v>
      </c>
      <c r="G524">
        <v>175</v>
      </c>
      <c r="H524" s="6">
        <f t="shared" si="37"/>
        <v>1.75</v>
      </c>
      <c r="I524">
        <v>1670</v>
      </c>
      <c r="J524" s="7">
        <f t="shared" si="38"/>
        <v>1.67</v>
      </c>
      <c r="K524">
        <v>60892</v>
      </c>
      <c r="L524" s="8">
        <f t="shared" si="39"/>
        <v>608.92</v>
      </c>
      <c r="M524">
        <v>61495</v>
      </c>
      <c r="N524" s="8">
        <f t="shared" si="35"/>
        <v>614.95</v>
      </c>
      <c r="O524">
        <v>2005</v>
      </c>
      <c r="P524">
        <v>1</v>
      </c>
      <c r="Q524">
        <v>1012005</v>
      </c>
      <c r="R524" s="11" t="s">
        <v>23</v>
      </c>
      <c r="S524" s="9" t="s">
        <v>23</v>
      </c>
      <c r="T524" s="9" t="s">
        <v>23</v>
      </c>
      <c r="U524" s="9" t="s">
        <v>23</v>
      </c>
    </row>
    <row r="525" spans="1:21" ht="12.75">
      <c r="A525" s="11" t="s">
        <v>65</v>
      </c>
      <c r="C525" s="18" t="s">
        <v>156</v>
      </c>
      <c r="D525" t="s">
        <v>31</v>
      </c>
      <c r="E525">
        <v>23452</v>
      </c>
      <c r="F525" s="5">
        <f t="shared" si="36"/>
        <v>234.52</v>
      </c>
      <c r="G525">
        <v>275</v>
      </c>
      <c r="H525" s="6">
        <f t="shared" si="37"/>
        <v>2.75</v>
      </c>
      <c r="I525">
        <v>1670</v>
      </c>
      <c r="J525" s="7">
        <f t="shared" si="38"/>
        <v>1.67</v>
      </c>
      <c r="K525">
        <v>95688</v>
      </c>
      <c r="L525" s="8">
        <f t="shared" si="39"/>
        <v>956.88</v>
      </c>
      <c r="M525">
        <v>96635</v>
      </c>
      <c r="N525" s="8">
        <f t="shared" si="35"/>
        <v>966.35</v>
      </c>
      <c r="O525">
        <v>2005</v>
      </c>
      <c r="P525">
        <v>1</v>
      </c>
      <c r="Q525">
        <v>1012005</v>
      </c>
      <c r="R525" s="8">
        <f>+N525*1.226</f>
        <v>1184.7451</v>
      </c>
      <c r="S525" s="9" t="s">
        <v>23</v>
      </c>
      <c r="T525" s="9" t="s">
        <v>23</v>
      </c>
      <c r="U525" s="9" t="s">
        <v>23</v>
      </c>
    </row>
    <row r="526" spans="1:21" ht="12.75">
      <c r="A526" s="11" t="s">
        <v>65</v>
      </c>
      <c r="C526" s="18" t="s">
        <v>156</v>
      </c>
      <c r="D526" t="s">
        <v>32</v>
      </c>
      <c r="E526">
        <v>23452</v>
      </c>
      <c r="F526" s="5">
        <f t="shared" si="36"/>
        <v>234.52</v>
      </c>
      <c r="G526">
        <v>325</v>
      </c>
      <c r="H526" s="6">
        <f t="shared" si="37"/>
        <v>3.25</v>
      </c>
      <c r="I526">
        <v>1670</v>
      </c>
      <c r="J526" s="7">
        <f t="shared" si="38"/>
        <v>1.67</v>
      </c>
      <c r="K526">
        <v>113085</v>
      </c>
      <c r="L526" s="8">
        <f t="shared" si="39"/>
        <v>1130.85</v>
      </c>
      <c r="M526">
        <v>114205</v>
      </c>
      <c r="N526" s="8">
        <f t="shared" si="35"/>
        <v>1142.05</v>
      </c>
      <c r="O526">
        <v>2005</v>
      </c>
      <c r="P526">
        <v>1</v>
      </c>
      <c r="Q526">
        <v>1012005</v>
      </c>
      <c r="R526" s="8">
        <f>+N526*1.226</f>
        <v>1400.1533</v>
      </c>
      <c r="S526" s="9" t="s">
        <v>23</v>
      </c>
      <c r="T526" s="9" t="s">
        <v>23</v>
      </c>
      <c r="U526" s="9" t="s">
        <v>23</v>
      </c>
    </row>
    <row r="527" spans="1:21" ht="12.75">
      <c r="A527" s="11" t="s">
        <v>65</v>
      </c>
      <c r="C527" s="18" t="s">
        <v>156</v>
      </c>
      <c r="D527" t="s">
        <v>33</v>
      </c>
      <c r="E527">
        <v>100</v>
      </c>
      <c r="F527" s="5">
        <f t="shared" si="36"/>
        <v>1</v>
      </c>
      <c r="G527">
        <v>100</v>
      </c>
      <c r="H527" s="6">
        <f t="shared" si="37"/>
        <v>1</v>
      </c>
      <c r="I527">
        <v>1670</v>
      </c>
      <c r="J527" s="7">
        <f t="shared" si="38"/>
        <v>1.67</v>
      </c>
      <c r="K527">
        <v>700</v>
      </c>
      <c r="L527" s="8">
        <f t="shared" si="39"/>
        <v>7</v>
      </c>
      <c r="M527">
        <v>1050</v>
      </c>
      <c r="N527" s="8">
        <f t="shared" si="35"/>
        <v>10.5</v>
      </c>
      <c r="O527">
        <v>2005</v>
      </c>
      <c r="P527">
        <v>1</v>
      </c>
      <c r="Q527">
        <v>1012005</v>
      </c>
      <c r="R527" s="8" t="s">
        <v>23</v>
      </c>
      <c r="S527" s="9">
        <v>10.5</v>
      </c>
      <c r="T527" s="9" t="s">
        <v>23</v>
      </c>
      <c r="U527" s="9" t="s">
        <v>23</v>
      </c>
    </row>
    <row r="528" spans="1:21" ht="12.75">
      <c r="A528" s="11" t="s">
        <v>65</v>
      </c>
      <c r="C528" s="18" t="s">
        <v>156</v>
      </c>
      <c r="D528" t="s">
        <v>34</v>
      </c>
      <c r="E528">
        <v>100</v>
      </c>
      <c r="F528" s="5">
        <f t="shared" si="36"/>
        <v>1</v>
      </c>
      <c r="G528">
        <v>100</v>
      </c>
      <c r="H528" s="6">
        <f t="shared" si="37"/>
        <v>1</v>
      </c>
      <c r="I528">
        <v>1670</v>
      </c>
      <c r="J528" s="7">
        <f t="shared" si="38"/>
        <v>1.67</v>
      </c>
      <c r="K528">
        <v>1867</v>
      </c>
      <c r="L528" s="8">
        <f t="shared" si="39"/>
        <v>18.67</v>
      </c>
      <c r="M528">
        <v>2801</v>
      </c>
      <c r="N528" s="8">
        <f t="shared" si="35"/>
        <v>28.01</v>
      </c>
      <c r="O528">
        <v>2005</v>
      </c>
      <c r="P528">
        <v>1</v>
      </c>
      <c r="Q528">
        <v>1012005</v>
      </c>
      <c r="R528" s="8" t="s">
        <v>23</v>
      </c>
      <c r="S528" s="9">
        <v>28.01</v>
      </c>
      <c r="T528" s="9" t="s">
        <v>23</v>
      </c>
      <c r="U528" s="9" t="s">
        <v>23</v>
      </c>
    </row>
    <row r="529" spans="1:21" ht="12.75">
      <c r="A529" s="11" t="s">
        <v>65</v>
      </c>
      <c r="C529" s="18" t="s">
        <v>156</v>
      </c>
      <c r="D529" t="s">
        <v>35</v>
      </c>
      <c r="E529">
        <v>23452</v>
      </c>
      <c r="F529" s="5">
        <f t="shared" si="36"/>
        <v>234.52</v>
      </c>
      <c r="G529">
        <v>160</v>
      </c>
      <c r="H529" s="6">
        <f t="shared" si="37"/>
        <v>1.6</v>
      </c>
      <c r="I529">
        <v>1670</v>
      </c>
      <c r="J529" s="7">
        <f t="shared" si="38"/>
        <v>1.67</v>
      </c>
      <c r="K529">
        <v>55673</v>
      </c>
      <c r="L529" s="8">
        <f t="shared" si="39"/>
        <v>556.73</v>
      </c>
      <c r="M529">
        <v>56224</v>
      </c>
      <c r="N529" s="8">
        <f t="shared" si="35"/>
        <v>562.24</v>
      </c>
      <c r="O529">
        <v>2005</v>
      </c>
      <c r="P529">
        <v>1</v>
      </c>
      <c r="Q529">
        <v>1012005</v>
      </c>
      <c r="R529" s="8">
        <f>+N529*1.226</f>
        <v>689.30624</v>
      </c>
      <c r="S529" s="19" t="s">
        <v>23</v>
      </c>
      <c r="T529" s="9" t="s">
        <v>23</v>
      </c>
      <c r="U529" s="9" t="s">
        <v>23</v>
      </c>
    </row>
    <row r="530" spans="1:21" ht="12.75">
      <c r="A530" s="11" t="s">
        <v>65</v>
      </c>
      <c r="C530" s="18" t="s">
        <v>156</v>
      </c>
      <c r="D530" t="s">
        <v>36</v>
      </c>
      <c r="E530">
        <v>23452</v>
      </c>
      <c r="F530" s="5">
        <f t="shared" si="36"/>
        <v>234.52</v>
      </c>
      <c r="G530">
        <v>100</v>
      </c>
      <c r="H530" s="6">
        <f t="shared" si="37"/>
        <v>1</v>
      </c>
      <c r="I530">
        <v>1670</v>
      </c>
      <c r="J530" s="7">
        <f t="shared" si="38"/>
        <v>1.67</v>
      </c>
      <c r="K530">
        <v>34795</v>
      </c>
      <c r="L530" s="8">
        <f t="shared" si="39"/>
        <v>347.95</v>
      </c>
      <c r="M530">
        <v>35140</v>
      </c>
      <c r="N530" s="8">
        <f t="shared" si="35"/>
        <v>351.4</v>
      </c>
      <c r="O530">
        <v>2005</v>
      </c>
      <c r="P530">
        <v>1</v>
      </c>
      <c r="Q530">
        <v>1012005</v>
      </c>
      <c r="R530" s="8">
        <f>+N530*1.226</f>
        <v>430.8164</v>
      </c>
      <c r="S530" s="19" t="s">
        <v>23</v>
      </c>
      <c r="T530" s="9" t="s">
        <v>23</v>
      </c>
      <c r="U530" s="9" t="s">
        <v>23</v>
      </c>
    </row>
    <row r="531" spans="1:21" ht="12.75">
      <c r="A531" s="13" t="s">
        <v>110</v>
      </c>
      <c r="C531" s="17"/>
      <c r="F531" s="5"/>
      <c r="H531" s="6"/>
      <c r="J531" s="7"/>
      <c r="L531" s="8"/>
      <c r="N531" s="8"/>
      <c r="R531" s="11"/>
      <c r="S531" s="9"/>
      <c r="T531" s="9"/>
      <c r="U531" s="9"/>
    </row>
    <row r="532" spans="1:21" ht="12.75">
      <c r="A532" s="11" t="s">
        <v>66</v>
      </c>
      <c r="C532" s="18" t="s">
        <v>153</v>
      </c>
      <c r="D532" t="s">
        <v>22</v>
      </c>
      <c r="E532">
        <v>100</v>
      </c>
      <c r="F532" s="5">
        <f t="shared" si="36"/>
        <v>1</v>
      </c>
      <c r="G532">
        <v>100</v>
      </c>
      <c r="H532" s="6">
        <f t="shared" si="37"/>
        <v>1</v>
      </c>
      <c r="I532">
        <v>985</v>
      </c>
      <c r="J532" s="7">
        <f t="shared" si="38"/>
        <v>0.985</v>
      </c>
      <c r="K532">
        <v>590</v>
      </c>
      <c r="L532" s="8">
        <f t="shared" si="39"/>
        <v>5.9</v>
      </c>
      <c r="M532">
        <v>596</v>
      </c>
      <c r="N532" s="8">
        <f t="shared" si="35"/>
        <v>5.96</v>
      </c>
      <c r="O532">
        <v>2005</v>
      </c>
      <c r="P532">
        <v>1</v>
      </c>
      <c r="Q532">
        <v>1012005</v>
      </c>
      <c r="R532" s="11" t="s">
        <v>23</v>
      </c>
      <c r="S532" s="8">
        <f>+M532*0.015</f>
        <v>8.94</v>
      </c>
      <c r="T532" s="8">
        <f>+(K532*1.25)/100</f>
        <v>7.375</v>
      </c>
      <c r="U532" s="8">
        <f>+(M532*1.25)/100</f>
        <v>7.45</v>
      </c>
    </row>
    <row r="533" spans="1:21" ht="12.75">
      <c r="A533" s="11" t="s">
        <v>66</v>
      </c>
      <c r="C533" s="18" t="s">
        <v>153</v>
      </c>
      <c r="D533" t="s">
        <v>24</v>
      </c>
      <c r="E533">
        <v>19542</v>
      </c>
      <c r="F533" s="5">
        <f t="shared" si="36"/>
        <v>195.42</v>
      </c>
      <c r="G533">
        <v>120</v>
      </c>
      <c r="H533" s="6">
        <f t="shared" si="37"/>
        <v>1.2</v>
      </c>
      <c r="I533">
        <v>985</v>
      </c>
      <c r="J533" s="7">
        <f t="shared" si="38"/>
        <v>0.985</v>
      </c>
      <c r="K533">
        <v>23436</v>
      </c>
      <c r="L533" s="8">
        <f t="shared" si="39"/>
        <v>234.36</v>
      </c>
      <c r="M533">
        <v>23668</v>
      </c>
      <c r="N533" s="8">
        <f t="shared" si="35"/>
        <v>236.68</v>
      </c>
      <c r="O533">
        <v>2005</v>
      </c>
      <c r="P533">
        <v>1</v>
      </c>
      <c r="Q533">
        <v>1012005</v>
      </c>
      <c r="R533" s="8">
        <f>+N533*1.226</f>
        <v>290.16968</v>
      </c>
      <c r="S533" s="9" t="s">
        <v>23</v>
      </c>
      <c r="T533" s="9" t="s">
        <v>23</v>
      </c>
      <c r="U533" s="9" t="s">
        <v>23</v>
      </c>
    </row>
    <row r="534" spans="1:21" ht="12.75">
      <c r="A534" s="11" t="s">
        <v>66</v>
      </c>
      <c r="C534" s="18" t="s">
        <v>153</v>
      </c>
      <c r="D534" t="s">
        <v>25</v>
      </c>
      <c r="E534">
        <v>19542</v>
      </c>
      <c r="F534" s="5">
        <f t="shared" si="36"/>
        <v>195.42</v>
      </c>
      <c r="G534">
        <v>190</v>
      </c>
      <c r="H534" s="6">
        <f t="shared" si="37"/>
        <v>1.9</v>
      </c>
      <c r="I534">
        <v>985</v>
      </c>
      <c r="J534" s="7">
        <f t="shared" si="38"/>
        <v>0.985</v>
      </c>
      <c r="K534">
        <v>37107</v>
      </c>
      <c r="L534" s="8">
        <f t="shared" si="39"/>
        <v>371.07</v>
      </c>
      <c r="M534">
        <v>37475</v>
      </c>
      <c r="N534" s="8">
        <f t="shared" si="35"/>
        <v>374.75</v>
      </c>
      <c r="O534">
        <v>2005</v>
      </c>
      <c r="P534">
        <v>1</v>
      </c>
      <c r="Q534">
        <v>1012005</v>
      </c>
      <c r="R534" s="8">
        <f>+N534*1.226</f>
        <v>459.4435</v>
      </c>
      <c r="S534" s="9" t="s">
        <v>23</v>
      </c>
      <c r="T534" s="9" t="s">
        <v>23</v>
      </c>
      <c r="U534" s="9" t="s">
        <v>23</v>
      </c>
    </row>
    <row r="535" spans="1:21" ht="12.75">
      <c r="A535" s="11" t="s">
        <v>66</v>
      </c>
      <c r="C535" s="18" t="s">
        <v>153</v>
      </c>
      <c r="D535" t="s">
        <v>26</v>
      </c>
      <c r="E535">
        <v>19542</v>
      </c>
      <c r="F535" s="5">
        <f t="shared" si="36"/>
        <v>195.42</v>
      </c>
      <c r="G535">
        <v>100</v>
      </c>
      <c r="H535" s="6">
        <f t="shared" si="37"/>
        <v>1</v>
      </c>
      <c r="I535">
        <v>985</v>
      </c>
      <c r="J535" s="7">
        <f t="shared" si="38"/>
        <v>0.985</v>
      </c>
      <c r="K535">
        <v>19530</v>
      </c>
      <c r="L535" s="8">
        <f t="shared" si="39"/>
        <v>195.3</v>
      </c>
      <c r="M535">
        <v>19724</v>
      </c>
      <c r="N535" s="8">
        <f t="shared" si="35"/>
        <v>197.24</v>
      </c>
      <c r="O535">
        <v>2005</v>
      </c>
      <c r="P535">
        <v>1</v>
      </c>
      <c r="Q535">
        <v>1012005</v>
      </c>
      <c r="R535" s="8">
        <f>+N535*1.226</f>
        <v>241.81624</v>
      </c>
      <c r="S535" s="9" t="s">
        <v>23</v>
      </c>
      <c r="T535" s="9" t="s">
        <v>23</v>
      </c>
      <c r="U535" s="9" t="s">
        <v>23</v>
      </c>
    </row>
    <row r="536" spans="1:21" ht="12.75">
      <c r="A536" s="11" t="s">
        <v>66</v>
      </c>
      <c r="C536" s="18" t="s">
        <v>153</v>
      </c>
      <c r="D536" t="s">
        <v>27</v>
      </c>
      <c r="E536">
        <v>19542</v>
      </c>
      <c r="F536" s="5">
        <f t="shared" si="36"/>
        <v>195.42</v>
      </c>
      <c r="G536">
        <v>160</v>
      </c>
      <c r="H536" s="6">
        <f t="shared" si="37"/>
        <v>1.6</v>
      </c>
      <c r="I536">
        <v>985</v>
      </c>
      <c r="J536" s="7">
        <f t="shared" si="38"/>
        <v>0.985</v>
      </c>
      <c r="K536">
        <v>31248</v>
      </c>
      <c r="L536" s="8">
        <f t="shared" si="39"/>
        <v>312.48</v>
      </c>
      <c r="M536">
        <v>31558</v>
      </c>
      <c r="N536" s="8">
        <f t="shared" si="35"/>
        <v>315.58</v>
      </c>
      <c r="O536">
        <v>2005</v>
      </c>
      <c r="P536">
        <v>1</v>
      </c>
      <c r="Q536">
        <v>1012005</v>
      </c>
      <c r="R536" s="8">
        <f>+N536*1.226</f>
        <v>386.90108</v>
      </c>
      <c r="S536" s="9" t="s">
        <v>23</v>
      </c>
      <c r="T536" s="9" t="s">
        <v>23</v>
      </c>
      <c r="U536" s="9" t="s">
        <v>23</v>
      </c>
    </row>
    <row r="537" spans="1:21" ht="12.75">
      <c r="A537" s="11" t="s">
        <v>66</v>
      </c>
      <c r="C537" s="18" t="s">
        <v>153</v>
      </c>
      <c r="D537" t="s">
        <v>28</v>
      </c>
      <c r="E537">
        <v>100</v>
      </c>
      <c r="F537" s="5">
        <f t="shared" si="36"/>
        <v>1</v>
      </c>
      <c r="G537">
        <v>246795</v>
      </c>
      <c r="H537" s="6">
        <f t="shared" si="37"/>
        <v>2467.95</v>
      </c>
      <c r="I537">
        <v>985</v>
      </c>
      <c r="J537" s="7">
        <f t="shared" si="38"/>
        <v>0.985</v>
      </c>
      <c r="K537">
        <v>244944</v>
      </c>
      <c r="L537" s="8">
        <f t="shared" si="39"/>
        <v>2449.44</v>
      </c>
      <c r="M537">
        <v>367416</v>
      </c>
      <c r="N537" s="8">
        <f t="shared" si="35"/>
        <v>3674.16</v>
      </c>
      <c r="O537">
        <v>2005</v>
      </c>
      <c r="P537">
        <v>1</v>
      </c>
      <c r="Q537">
        <v>1012005</v>
      </c>
      <c r="R537" s="11" t="s">
        <v>23</v>
      </c>
      <c r="S537" s="9">
        <f>VALUE(N537)</f>
        <v>3674.16</v>
      </c>
      <c r="T537" s="9" t="s">
        <v>23</v>
      </c>
      <c r="U537" s="9" t="s">
        <v>23</v>
      </c>
    </row>
    <row r="538" spans="1:21" ht="12.75">
      <c r="A538" s="11" t="s">
        <v>66</v>
      </c>
      <c r="C538" s="18" t="s">
        <v>153</v>
      </c>
      <c r="D538" t="s">
        <v>29</v>
      </c>
      <c r="E538">
        <v>100</v>
      </c>
      <c r="F538" s="5">
        <f t="shared" si="36"/>
        <v>1</v>
      </c>
      <c r="G538">
        <v>286935</v>
      </c>
      <c r="H538" s="6">
        <f t="shared" si="37"/>
        <v>2869.35</v>
      </c>
      <c r="I538">
        <v>985</v>
      </c>
      <c r="J538" s="7">
        <f t="shared" si="38"/>
        <v>0.985</v>
      </c>
      <c r="K538">
        <v>284783</v>
      </c>
      <c r="L538" s="8">
        <f t="shared" si="39"/>
        <v>2847.83</v>
      </c>
      <c r="M538">
        <v>427174</v>
      </c>
      <c r="N538" s="8">
        <f t="shared" si="35"/>
        <v>4271.74</v>
      </c>
      <c r="O538">
        <v>2005</v>
      </c>
      <c r="P538">
        <v>1</v>
      </c>
      <c r="Q538">
        <v>1012005</v>
      </c>
      <c r="R538" s="11" t="s">
        <v>23</v>
      </c>
      <c r="S538" s="9">
        <f>VALUE(N538)</f>
        <v>4271.74</v>
      </c>
      <c r="T538" s="9" t="s">
        <v>23</v>
      </c>
      <c r="U538" s="9" t="s">
        <v>23</v>
      </c>
    </row>
    <row r="539" spans="1:21" ht="12.75">
      <c r="A539" s="11" t="s">
        <v>66</v>
      </c>
      <c r="C539" s="18" t="s">
        <v>153</v>
      </c>
      <c r="D539" t="s">
        <v>30</v>
      </c>
      <c r="E539">
        <v>19542</v>
      </c>
      <c r="F539" s="5">
        <f t="shared" si="36"/>
        <v>195.42</v>
      </c>
      <c r="G539">
        <v>175</v>
      </c>
      <c r="H539" s="6">
        <f t="shared" si="37"/>
        <v>1.75</v>
      </c>
      <c r="I539">
        <v>985</v>
      </c>
      <c r="J539" s="7">
        <f t="shared" si="38"/>
        <v>0.985</v>
      </c>
      <c r="K539">
        <v>34178</v>
      </c>
      <c r="L539" s="8">
        <f t="shared" si="39"/>
        <v>341.78</v>
      </c>
      <c r="M539">
        <v>34516</v>
      </c>
      <c r="N539" s="8">
        <f t="shared" si="35"/>
        <v>345.16</v>
      </c>
      <c r="O539">
        <v>2005</v>
      </c>
      <c r="P539">
        <v>1</v>
      </c>
      <c r="Q539">
        <v>1012005</v>
      </c>
      <c r="R539" s="11" t="s">
        <v>23</v>
      </c>
      <c r="S539" s="9" t="s">
        <v>23</v>
      </c>
      <c r="T539" s="9" t="s">
        <v>23</v>
      </c>
      <c r="U539" s="9" t="s">
        <v>23</v>
      </c>
    </row>
    <row r="540" spans="1:21" ht="12.75">
      <c r="A540" s="11" t="s">
        <v>66</v>
      </c>
      <c r="C540" s="18" t="s">
        <v>153</v>
      </c>
      <c r="D540" t="s">
        <v>31</v>
      </c>
      <c r="E540">
        <v>19542</v>
      </c>
      <c r="F540" s="5">
        <f t="shared" si="36"/>
        <v>195.42</v>
      </c>
      <c r="G540">
        <v>275</v>
      </c>
      <c r="H540" s="6">
        <f t="shared" si="37"/>
        <v>2.75</v>
      </c>
      <c r="I540">
        <v>985</v>
      </c>
      <c r="J540" s="7">
        <f t="shared" si="38"/>
        <v>0.985</v>
      </c>
      <c r="K540">
        <v>53708</v>
      </c>
      <c r="L540" s="8">
        <f t="shared" si="39"/>
        <v>537.08</v>
      </c>
      <c r="M540">
        <v>54240</v>
      </c>
      <c r="N540" s="8">
        <f aca="true" t="shared" si="40" ref="N540:N607">+M540/100</f>
        <v>542.4</v>
      </c>
      <c r="O540">
        <v>2005</v>
      </c>
      <c r="P540">
        <v>1</v>
      </c>
      <c r="Q540">
        <v>1012005</v>
      </c>
      <c r="R540" s="8">
        <f>+N540*1.226</f>
        <v>664.9824</v>
      </c>
      <c r="S540" s="9" t="s">
        <v>23</v>
      </c>
      <c r="T540" s="9" t="s">
        <v>23</v>
      </c>
      <c r="U540" s="9" t="s">
        <v>23</v>
      </c>
    </row>
    <row r="541" spans="1:21" ht="12.75">
      <c r="A541" s="11" t="s">
        <v>66</v>
      </c>
      <c r="C541" s="18" t="s">
        <v>153</v>
      </c>
      <c r="D541" t="s">
        <v>32</v>
      </c>
      <c r="E541">
        <v>19542</v>
      </c>
      <c r="F541" s="5">
        <f aca="true" t="shared" si="41" ref="F541:F608">+E541/100</f>
        <v>195.42</v>
      </c>
      <c r="G541">
        <v>325</v>
      </c>
      <c r="H541" s="6">
        <f aca="true" t="shared" si="42" ref="H541:H608">+G541/100</f>
        <v>3.25</v>
      </c>
      <c r="I541">
        <v>985</v>
      </c>
      <c r="J541" s="7">
        <f aca="true" t="shared" si="43" ref="J541:J608">+I541/1000</f>
        <v>0.985</v>
      </c>
      <c r="K541">
        <v>63473</v>
      </c>
      <c r="L541" s="8">
        <f aca="true" t="shared" si="44" ref="L541:L608">+K541/100</f>
        <v>634.73</v>
      </c>
      <c r="M541">
        <v>64102</v>
      </c>
      <c r="N541" s="8">
        <f t="shared" si="40"/>
        <v>641.02</v>
      </c>
      <c r="O541">
        <v>2005</v>
      </c>
      <c r="P541">
        <v>1</v>
      </c>
      <c r="Q541">
        <v>1012005</v>
      </c>
      <c r="R541" s="8">
        <f>+N541*1.226</f>
        <v>785.8905199999999</v>
      </c>
      <c r="S541" s="9" t="s">
        <v>23</v>
      </c>
      <c r="T541" s="9" t="s">
        <v>23</v>
      </c>
      <c r="U541" s="9" t="s">
        <v>23</v>
      </c>
    </row>
    <row r="542" spans="1:21" ht="12.75">
      <c r="A542" s="11" t="s">
        <v>66</v>
      </c>
      <c r="C542" s="18" t="s">
        <v>153</v>
      </c>
      <c r="D542" t="s">
        <v>33</v>
      </c>
      <c r="E542">
        <v>100</v>
      </c>
      <c r="F542" s="5">
        <f t="shared" si="41"/>
        <v>1</v>
      </c>
      <c r="G542">
        <v>100</v>
      </c>
      <c r="H542" s="6">
        <f t="shared" si="42"/>
        <v>1</v>
      </c>
      <c r="I542">
        <v>985</v>
      </c>
      <c r="J542" s="7">
        <f t="shared" si="43"/>
        <v>0.985</v>
      </c>
      <c r="K542">
        <v>700</v>
      </c>
      <c r="L542" s="8">
        <f t="shared" si="44"/>
        <v>7</v>
      </c>
      <c r="M542">
        <v>1050</v>
      </c>
      <c r="N542" s="8">
        <f t="shared" si="40"/>
        <v>10.5</v>
      </c>
      <c r="O542">
        <v>2005</v>
      </c>
      <c r="P542">
        <v>1</v>
      </c>
      <c r="Q542">
        <v>1012005</v>
      </c>
      <c r="R542" s="8" t="s">
        <v>23</v>
      </c>
      <c r="S542" s="9">
        <v>10.5</v>
      </c>
      <c r="T542" s="9" t="s">
        <v>23</v>
      </c>
      <c r="U542" s="9" t="s">
        <v>23</v>
      </c>
    </row>
    <row r="543" spans="1:21" ht="12.75">
      <c r="A543" s="11" t="s">
        <v>66</v>
      </c>
      <c r="C543" s="18" t="s">
        <v>153</v>
      </c>
      <c r="D543" t="s">
        <v>34</v>
      </c>
      <c r="E543">
        <v>100</v>
      </c>
      <c r="F543" s="5">
        <f t="shared" si="41"/>
        <v>1</v>
      </c>
      <c r="G543">
        <v>100</v>
      </c>
      <c r="H543" s="6">
        <f t="shared" si="42"/>
        <v>1</v>
      </c>
      <c r="I543">
        <v>985</v>
      </c>
      <c r="J543" s="7">
        <f t="shared" si="43"/>
        <v>0.985</v>
      </c>
      <c r="K543">
        <v>1867</v>
      </c>
      <c r="L543" s="8">
        <f t="shared" si="44"/>
        <v>18.67</v>
      </c>
      <c r="M543">
        <v>2801</v>
      </c>
      <c r="N543" s="8">
        <f t="shared" si="40"/>
        <v>28.01</v>
      </c>
      <c r="O543">
        <v>2005</v>
      </c>
      <c r="P543">
        <v>1</v>
      </c>
      <c r="Q543">
        <v>1012005</v>
      </c>
      <c r="R543" s="8" t="s">
        <v>23</v>
      </c>
      <c r="S543" s="9">
        <v>28.01</v>
      </c>
      <c r="T543" s="9" t="s">
        <v>23</v>
      </c>
      <c r="U543" s="9" t="s">
        <v>23</v>
      </c>
    </row>
    <row r="544" spans="1:21" ht="12.75">
      <c r="A544" s="11" t="s">
        <v>66</v>
      </c>
      <c r="C544" s="18" t="s">
        <v>153</v>
      </c>
      <c r="D544" t="s">
        <v>35</v>
      </c>
      <c r="E544">
        <v>19542</v>
      </c>
      <c r="F544" s="5">
        <f t="shared" si="41"/>
        <v>195.42</v>
      </c>
      <c r="G544">
        <v>160</v>
      </c>
      <c r="H544" s="6">
        <f t="shared" si="42"/>
        <v>1.6</v>
      </c>
      <c r="I544">
        <v>985</v>
      </c>
      <c r="J544" s="7">
        <f t="shared" si="43"/>
        <v>0.985</v>
      </c>
      <c r="K544">
        <v>31248</v>
      </c>
      <c r="L544" s="8">
        <f t="shared" si="44"/>
        <v>312.48</v>
      </c>
      <c r="M544">
        <v>31558</v>
      </c>
      <c r="N544" s="8">
        <f t="shared" si="40"/>
        <v>315.58</v>
      </c>
      <c r="O544">
        <v>2005</v>
      </c>
      <c r="P544">
        <v>1</v>
      </c>
      <c r="Q544">
        <v>1012005</v>
      </c>
      <c r="R544" s="8">
        <f>+N544*1.226</f>
        <v>386.90108</v>
      </c>
      <c r="S544" s="19" t="s">
        <v>23</v>
      </c>
      <c r="T544" s="9" t="s">
        <v>23</v>
      </c>
      <c r="U544" s="9" t="s">
        <v>23</v>
      </c>
    </row>
    <row r="545" spans="1:21" ht="12.75">
      <c r="A545" s="11" t="s">
        <v>66</v>
      </c>
      <c r="C545" s="18" t="s">
        <v>153</v>
      </c>
      <c r="D545" t="s">
        <v>36</v>
      </c>
      <c r="E545">
        <v>19542</v>
      </c>
      <c r="F545" s="5">
        <f t="shared" si="41"/>
        <v>195.42</v>
      </c>
      <c r="G545">
        <v>100</v>
      </c>
      <c r="H545" s="6">
        <f t="shared" si="42"/>
        <v>1</v>
      </c>
      <c r="I545">
        <v>985</v>
      </c>
      <c r="J545" s="7">
        <f t="shared" si="43"/>
        <v>0.985</v>
      </c>
      <c r="K545">
        <v>19530</v>
      </c>
      <c r="L545" s="8">
        <f t="shared" si="44"/>
        <v>195.3</v>
      </c>
      <c r="M545">
        <v>19724</v>
      </c>
      <c r="N545" s="8">
        <f t="shared" si="40"/>
        <v>197.24</v>
      </c>
      <c r="O545">
        <v>2005</v>
      </c>
      <c r="P545">
        <v>1</v>
      </c>
      <c r="Q545">
        <v>1012005</v>
      </c>
      <c r="R545" s="8">
        <f>+N545*1.226</f>
        <v>241.81624</v>
      </c>
      <c r="S545" s="19" t="s">
        <v>23</v>
      </c>
      <c r="T545" s="9" t="s">
        <v>23</v>
      </c>
      <c r="U545" s="9" t="s">
        <v>23</v>
      </c>
    </row>
    <row r="546" spans="1:21" ht="12.75">
      <c r="A546" s="13" t="s">
        <v>111</v>
      </c>
      <c r="C546" s="17"/>
      <c r="F546" s="5"/>
      <c r="H546" s="6"/>
      <c r="J546" s="7"/>
      <c r="L546" s="8"/>
      <c r="N546" s="8"/>
      <c r="R546" s="11"/>
      <c r="S546" s="9"/>
      <c r="T546" s="9"/>
      <c r="U546" s="9"/>
    </row>
    <row r="547" spans="1:21" ht="12.75">
      <c r="A547" s="11" t="s">
        <v>67</v>
      </c>
      <c r="C547" s="18" t="s">
        <v>156</v>
      </c>
      <c r="D547" t="s">
        <v>22</v>
      </c>
      <c r="E547">
        <v>100</v>
      </c>
      <c r="F547" s="5">
        <f t="shared" si="41"/>
        <v>1</v>
      </c>
      <c r="G547">
        <v>100</v>
      </c>
      <c r="H547" s="6">
        <f t="shared" si="42"/>
        <v>1</v>
      </c>
      <c r="I547">
        <v>1118</v>
      </c>
      <c r="J547" s="7">
        <f t="shared" si="43"/>
        <v>1.118</v>
      </c>
      <c r="K547">
        <v>590</v>
      </c>
      <c r="L547" s="8">
        <f t="shared" si="44"/>
        <v>5.9</v>
      </c>
      <c r="M547">
        <v>596</v>
      </c>
      <c r="N547" s="8">
        <f t="shared" si="40"/>
        <v>5.96</v>
      </c>
      <c r="O547">
        <v>2005</v>
      </c>
      <c r="P547">
        <v>1</v>
      </c>
      <c r="Q547">
        <v>1012005</v>
      </c>
      <c r="R547" s="11" t="s">
        <v>23</v>
      </c>
      <c r="S547" s="8">
        <f>+M547*0.015</f>
        <v>8.94</v>
      </c>
      <c r="T547" s="8">
        <f>+(K547*1.25)/100</f>
        <v>7.375</v>
      </c>
      <c r="U547" s="8">
        <f>+(M547*1.25)/100</f>
        <v>7.45</v>
      </c>
    </row>
    <row r="548" spans="1:21" ht="12.75">
      <c r="A548" s="11" t="s">
        <v>67</v>
      </c>
      <c r="C548" s="18" t="s">
        <v>156</v>
      </c>
      <c r="D548" t="s">
        <v>24</v>
      </c>
      <c r="E548">
        <v>23452</v>
      </c>
      <c r="F548" s="5">
        <f t="shared" si="41"/>
        <v>234.52</v>
      </c>
      <c r="G548">
        <v>120</v>
      </c>
      <c r="H548" s="6">
        <f t="shared" si="42"/>
        <v>1.2</v>
      </c>
      <c r="I548">
        <v>1118</v>
      </c>
      <c r="J548" s="7">
        <f t="shared" si="43"/>
        <v>1.118</v>
      </c>
      <c r="K548">
        <v>30772</v>
      </c>
      <c r="L548" s="8">
        <f t="shared" si="44"/>
        <v>307.72</v>
      </c>
      <c r="M548">
        <v>31076</v>
      </c>
      <c r="N548" s="8">
        <f t="shared" si="40"/>
        <v>310.76</v>
      </c>
      <c r="O548">
        <v>2005</v>
      </c>
      <c r="P548">
        <v>1</v>
      </c>
      <c r="Q548">
        <v>1012005</v>
      </c>
      <c r="R548" s="8">
        <f>+N548*1.226</f>
        <v>380.99176</v>
      </c>
      <c r="S548" s="9" t="s">
        <v>23</v>
      </c>
      <c r="T548" s="9" t="s">
        <v>23</v>
      </c>
      <c r="U548" s="9" t="s">
        <v>23</v>
      </c>
    </row>
    <row r="549" spans="1:21" ht="12.75">
      <c r="A549" s="11" t="s">
        <v>67</v>
      </c>
      <c r="C549" s="18" t="s">
        <v>156</v>
      </c>
      <c r="D549" t="s">
        <v>25</v>
      </c>
      <c r="E549">
        <v>23452</v>
      </c>
      <c r="F549" s="5">
        <f t="shared" si="41"/>
        <v>234.52</v>
      </c>
      <c r="G549">
        <v>190</v>
      </c>
      <c r="H549" s="6">
        <f t="shared" si="42"/>
        <v>1.9</v>
      </c>
      <c r="I549">
        <v>1118</v>
      </c>
      <c r="J549" s="7">
        <f t="shared" si="43"/>
        <v>1.118</v>
      </c>
      <c r="K549">
        <v>48722</v>
      </c>
      <c r="L549" s="8">
        <f t="shared" si="44"/>
        <v>487.22</v>
      </c>
      <c r="M549">
        <v>49204</v>
      </c>
      <c r="N549" s="8">
        <f t="shared" si="40"/>
        <v>492.04</v>
      </c>
      <c r="O549">
        <v>2005</v>
      </c>
      <c r="P549">
        <v>1</v>
      </c>
      <c r="Q549">
        <v>1012005</v>
      </c>
      <c r="R549" s="8">
        <f>+N549*1.226</f>
        <v>603.24104</v>
      </c>
      <c r="S549" s="9" t="s">
        <v>23</v>
      </c>
      <c r="T549" s="9" t="s">
        <v>23</v>
      </c>
      <c r="U549" s="9" t="s">
        <v>23</v>
      </c>
    </row>
    <row r="550" spans="1:21" ht="12.75">
      <c r="A550" s="11" t="s">
        <v>67</v>
      </c>
      <c r="C550" s="18" t="s">
        <v>156</v>
      </c>
      <c r="D550" t="s">
        <v>26</v>
      </c>
      <c r="E550">
        <v>23452</v>
      </c>
      <c r="F550" s="5">
        <f t="shared" si="41"/>
        <v>234.52</v>
      </c>
      <c r="G550">
        <v>100</v>
      </c>
      <c r="H550" s="6">
        <f t="shared" si="42"/>
        <v>1</v>
      </c>
      <c r="I550">
        <v>1118</v>
      </c>
      <c r="J550" s="7">
        <f t="shared" si="43"/>
        <v>1.118</v>
      </c>
      <c r="K550">
        <v>25643</v>
      </c>
      <c r="L550" s="8">
        <f t="shared" si="44"/>
        <v>256.43</v>
      </c>
      <c r="M550">
        <v>25897</v>
      </c>
      <c r="N550" s="8">
        <f t="shared" si="40"/>
        <v>258.97</v>
      </c>
      <c r="O550">
        <v>2005</v>
      </c>
      <c r="P550">
        <v>1</v>
      </c>
      <c r="Q550">
        <v>1012005</v>
      </c>
      <c r="R550" s="8">
        <f>+N550*1.226</f>
        <v>317.49722</v>
      </c>
      <c r="S550" s="9" t="s">
        <v>23</v>
      </c>
      <c r="T550" s="9" t="s">
        <v>23</v>
      </c>
      <c r="U550" s="9" t="s">
        <v>23</v>
      </c>
    </row>
    <row r="551" spans="1:21" ht="12.75">
      <c r="A551" s="11" t="s">
        <v>67</v>
      </c>
      <c r="C551" s="18" t="s">
        <v>156</v>
      </c>
      <c r="D551" t="s">
        <v>27</v>
      </c>
      <c r="E551">
        <v>23452</v>
      </c>
      <c r="F551" s="5">
        <f t="shared" si="41"/>
        <v>234.52</v>
      </c>
      <c r="G551">
        <v>160</v>
      </c>
      <c r="H551" s="6">
        <f t="shared" si="42"/>
        <v>1.6</v>
      </c>
      <c r="I551">
        <v>1118</v>
      </c>
      <c r="J551" s="7">
        <f t="shared" si="43"/>
        <v>1.118</v>
      </c>
      <c r="K551">
        <v>41029</v>
      </c>
      <c r="L551" s="8">
        <f t="shared" si="44"/>
        <v>410.29</v>
      </c>
      <c r="M551">
        <v>41435</v>
      </c>
      <c r="N551" s="8">
        <f t="shared" si="40"/>
        <v>414.35</v>
      </c>
      <c r="O551">
        <v>2005</v>
      </c>
      <c r="P551">
        <v>1</v>
      </c>
      <c r="Q551">
        <v>1012005</v>
      </c>
      <c r="R551" s="8">
        <f>+N551*1.226</f>
        <v>507.9931</v>
      </c>
      <c r="S551" s="9" t="s">
        <v>23</v>
      </c>
      <c r="T551" s="9" t="s">
        <v>23</v>
      </c>
      <c r="U551" s="9" t="s">
        <v>23</v>
      </c>
    </row>
    <row r="552" spans="1:21" ht="12.75">
      <c r="A552" s="11" t="s">
        <v>67</v>
      </c>
      <c r="C552" s="18" t="s">
        <v>156</v>
      </c>
      <c r="D552" t="s">
        <v>28</v>
      </c>
      <c r="E552">
        <v>100</v>
      </c>
      <c r="F552" s="5">
        <f t="shared" si="41"/>
        <v>1</v>
      </c>
      <c r="G552">
        <v>246795</v>
      </c>
      <c r="H552" s="6">
        <f t="shared" si="42"/>
        <v>2467.95</v>
      </c>
      <c r="I552">
        <v>1118</v>
      </c>
      <c r="J552" s="7">
        <f t="shared" si="43"/>
        <v>1.118</v>
      </c>
      <c r="K552">
        <v>261356</v>
      </c>
      <c r="L552" s="8">
        <f t="shared" si="44"/>
        <v>2613.56</v>
      </c>
      <c r="M552">
        <v>392034</v>
      </c>
      <c r="N552" s="8">
        <f t="shared" si="40"/>
        <v>3920.34</v>
      </c>
      <c r="O552">
        <v>2005</v>
      </c>
      <c r="P552">
        <v>1</v>
      </c>
      <c r="Q552">
        <v>1012005</v>
      </c>
      <c r="R552" s="11" t="s">
        <v>23</v>
      </c>
      <c r="S552" s="9">
        <f>VALUE(N552)</f>
        <v>3920.34</v>
      </c>
      <c r="T552" s="9" t="s">
        <v>23</v>
      </c>
      <c r="U552" s="9" t="s">
        <v>23</v>
      </c>
    </row>
    <row r="553" spans="1:21" ht="12.75">
      <c r="A553" s="11" t="s">
        <v>67</v>
      </c>
      <c r="C553" s="18" t="s">
        <v>156</v>
      </c>
      <c r="D553" t="s">
        <v>29</v>
      </c>
      <c r="E553">
        <v>100</v>
      </c>
      <c r="F553" s="5">
        <f t="shared" si="41"/>
        <v>1</v>
      </c>
      <c r="G553">
        <v>286935</v>
      </c>
      <c r="H553" s="6">
        <f t="shared" si="42"/>
        <v>2869.35</v>
      </c>
      <c r="I553">
        <v>1118</v>
      </c>
      <c r="J553" s="7">
        <f t="shared" si="43"/>
        <v>1.118</v>
      </c>
      <c r="K553">
        <v>303864</v>
      </c>
      <c r="L553" s="8">
        <f t="shared" si="44"/>
        <v>3038.64</v>
      </c>
      <c r="M553">
        <v>455796</v>
      </c>
      <c r="N553" s="8">
        <f t="shared" si="40"/>
        <v>4557.96</v>
      </c>
      <c r="O553">
        <v>2005</v>
      </c>
      <c r="P553">
        <v>1</v>
      </c>
      <c r="Q553">
        <v>1012005</v>
      </c>
      <c r="R553" s="11" t="s">
        <v>23</v>
      </c>
      <c r="S553" s="9">
        <f>VALUE(N553)</f>
        <v>4557.96</v>
      </c>
      <c r="T553" s="9" t="s">
        <v>23</v>
      </c>
      <c r="U553" s="9" t="s">
        <v>23</v>
      </c>
    </row>
    <row r="554" spans="1:21" ht="12.75">
      <c r="A554" s="11" t="s">
        <v>67</v>
      </c>
      <c r="C554" s="18" t="s">
        <v>156</v>
      </c>
      <c r="D554" t="s">
        <v>30</v>
      </c>
      <c r="E554">
        <v>23452</v>
      </c>
      <c r="F554" s="5">
        <f t="shared" si="41"/>
        <v>234.52</v>
      </c>
      <c r="G554">
        <v>175</v>
      </c>
      <c r="H554" s="6">
        <f t="shared" si="42"/>
        <v>1.75</v>
      </c>
      <c r="I554">
        <v>1118</v>
      </c>
      <c r="J554" s="7">
        <f t="shared" si="43"/>
        <v>1.118</v>
      </c>
      <c r="K554">
        <v>44875</v>
      </c>
      <c r="L554" s="8">
        <f t="shared" si="44"/>
        <v>448.75</v>
      </c>
      <c r="M554">
        <v>45320</v>
      </c>
      <c r="N554" s="8">
        <f t="shared" si="40"/>
        <v>453.2</v>
      </c>
      <c r="O554">
        <v>2005</v>
      </c>
      <c r="P554">
        <v>1</v>
      </c>
      <c r="Q554">
        <v>1012005</v>
      </c>
      <c r="R554" s="11" t="s">
        <v>23</v>
      </c>
      <c r="S554" s="9" t="s">
        <v>23</v>
      </c>
      <c r="T554" s="9" t="s">
        <v>23</v>
      </c>
      <c r="U554" s="9" t="s">
        <v>23</v>
      </c>
    </row>
    <row r="555" spans="1:21" ht="12.75">
      <c r="A555" s="11" t="s">
        <v>67</v>
      </c>
      <c r="C555" s="18" t="s">
        <v>156</v>
      </c>
      <c r="D555" t="s">
        <v>31</v>
      </c>
      <c r="E555">
        <v>23452</v>
      </c>
      <c r="F555" s="5">
        <f t="shared" si="41"/>
        <v>234.52</v>
      </c>
      <c r="G555">
        <v>275</v>
      </c>
      <c r="H555" s="6">
        <f t="shared" si="42"/>
        <v>2.75</v>
      </c>
      <c r="I555">
        <v>1118</v>
      </c>
      <c r="J555" s="7">
        <f t="shared" si="43"/>
        <v>1.118</v>
      </c>
      <c r="K555">
        <v>70518</v>
      </c>
      <c r="L555" s="8">
        <f t="shared" si="44"/>
        <v>705.18</v>
      </c>
      <c r="M555">
        <v>71217</v>
      </c>
      <c r="N555" s="8">
        <f t="shared" si="40"/>
        <v>712.17</v>
      </c>
      <c r="O555">
        <v>2005</v>
      </c>
      <c r="P555">
        <v>1</v>
      </c>
      <c r="Q555">
        <v>1012005</v>
      </c>
      <c r="R555" s="8">
        <f>+N555*1.226</f>
        <v>873.12042</v>
      </c>
      <c r="S555" s="9" t="s">
        <v>23</v>
      </c>
      <c r="T555" s="9" t="s">
        <v>23</v>
      </c>
      <c r="U555" s="9" t="s">
        <v>23</v>
      </c>
    </row>
    <row r="556" spans="1:21" ht="12.75">
      <c r="A556" s="11" t="s">
        <v>67</v>
      </c>
      <c r="C556" s="18" t="s">
        <v>156</v>
      </c>
      <c r="D556" t="s">
        <v>32</v>
      </c>
      <c r="E556">
        <v>23452</v>
      </c>
      <c r="F556" s="5">
        <f t="shared" si="41"/>
        <v>234.52</v>
      </c>
      <c r="G556">
        <v>325</v>
      </c>
      <c r="H556" s="6">
        <f t="shared" si="42"/>
        <v>3.25</v>
      </c>
      <c r="I556">
        <v>1118</v>
      </c>
      <c r="J556" s="7">
        <f t="shared" si="43"/>
        <v>1.118</v>
      </c>
      <c r="K556">
        <v>83340</v>
      </c>
      <c r="L556" s="8">
        <f t="shared" si="44"/>
        <v>833.4</v>
      </c>
      <c r="M556">
        <v>84165</v>
      </c>
      <c r="N556" s="8">
        <f t="shared" si="40"/>
        <v>841.65</v>
      </c>
      <c r="O556">
        <v>2005</v>
      </c>
      <c r="P556">
        <v>1</v>
      </c>
      <c r="Q556">
        <v>1012005</v>
      </c>
      <c r="R556" s="8">
        <f>+N556*1.226</f>
        <v>1031.8628999999999</v>
      </c>
      <c r="S556" s="9" t="s">
        <v>23</v>
      </c>
      <c r="T556" s="9" t="s">
        <v>23</v>
      </c>
      <c r="U556" s="9" t="s">
        <v>23</v>
      </c>
    </row>
    <row r="557" spans="1:21" ht="12.75">
      <c r="A557" s="11" t="s">
        <v>67</v>
      </c>
      <c r="C557" s="18" t="s">
        <v>156</v>
      </c>
      <c r="D557" t="s">
        <v>33</v>
      </c>
      <c r="E557">
        <v>100</v>
      </c>
      <c r="F557" s="5">
        <f t="shared" si="41"/>
        <v>1</v>
      </c>
      <c r="G557">
        <v>100</v>
      </c>
      <c r="H557" s="6">
        <f t="shared" si="42"/>
        <v>1</v>
      </c>
      <c r="I557">
        <v>1118</v>
      </c>
      <c r="J557" s="7">
        <f t="shared" si="43"/>
        <v>1.118</v>
      </c>
      <c r="K557">
        <v>700</v>
      </c>
      <c r="L557" s="8">
        <f t="shared" si="44"/>
        <v>7</v>
      </c>
      <c r="M557">
        <v>1050</v>
      </c>
      <c r="N557" s="8">
        <f t="shared" si="40"/>
        <v>10.5</v>
      </c>
      <c r="O557">
        <v>2005</v>
      </c>
      <c r="P557">
        <v>1</v>
      </c>
      <c r="Q557">
        <v>1012005</v>
      </c>
      <c r="R557" s="8" t="s">
        <v>23</v>
      </c>
      <c r="S557" s="8">
        <v>10.5</v>
      </c>
      <c r="T557" s="9" t="s">
        <v>23</v>
      </c>
      <c r="U557" s="9" t="s">
        <v>23</v>
      </c>
    </row>
    <row r="558" spans="1:21" ht="12.75">
      <c r="A558" s="11" t="s">
        <v>67</v>
      </c>
      <c r="C558" s="18" t="s">
        <v>156</v>
      </c>
      <c r="D558" t="s">
        <v>34</v>
      </c>
      <c r="E558">
        <v>100</v>
      </c>
      <c r="F558" s="5">
        <f t="shared" si="41"/>
        <v>1</v>
      </c>
      <c r="G558">
        <v>100</v>
      </c>
      <c r="H558" s="6">
        <f t="shared" si="42"/>
        <v>1</v>
      </c>
      <c r="I558">
        <v>1118</v>
      </c>
      <c r="J558" s="7">
        <f t="shared" si="43"/>
        <v>1.118</v>
      </c>
      <c r="K558">
        <v>1867</v>
      </c>
      <c r="L558" s="8">
        <f t="shared" si="44"/>
        <v>18.67</v>
      </c>
      <c r="M558">
        <v>2801</v>
      </c>
      <c r="N558" s="8">
        <f t="shared" si="40"/>
        <v>28.01</v>
      </c>
      <c r="O558">
        <v>2005</v>
      </c>
      <c r="P558">
        <v>1</v>
      </c>
      <c r="Q558">
        <v>1012005</v>
      </c>
      <c r="R558" s="8" t="s">
        <v>23</v>
      </c>
      <c r="S558" s="8">
        <v>28.01</v>
      </c>
      <c r="T558" s="9" t="s">
        <v>23</v>
      </c>
      <c r="U558" s="9" t="s">
        <v>23</v>
      </c>
    </row>
    <row r="559" spans="1:21" ht="12.75">
      <c r="A559" s="11" t="s">
        <v>67</v>
      </c>
      <c r="C559" s="18" t="s">
        <v>156</v>
      </c>
      <c r="D559" t="s">
        <v>35</v>
      </c>
      <c r="E559">
        <v>23452</v>
      </c>
      <c r="F559" s="5">
        <f t="shared" si="41"/>
        <v>234.52</v>
      </c>
      <c r="G559">
        <v>160</v>
      </c>
      <c r="H559" s="6">
        <f t="shared" si="42"/>
        <v>1.6</v>
      </c>
      <c r="I559">
        <v>1118</v>
      </c>
      <c r="J559" s="7">
        <f t="shared" si="43"/>
        <v>1.118</v>
      </c>
      <c r="K559">
        <v>41029</v>
      </c>
      <c r="L559" s="8">
        <f t="shared" si="44"/>
        <v>410.29</v>
      </c>
      <c r="M559">
        <v>41435</v>
      </c>
      <c r="N559" s="8">
        <f t="shared" si="40"/>
        <v>414.35</v>
      </c>
      <c r="O559">
        <v>2005</v>
      </c>
      <c r="P559">
        <v>1</v>
      </c>
      <c r="Q559">
        <v>1012005</v>
      </c>
      <c r="R559" s="8">
        <f>+N559*1.226</f>
        <v>507.9931</v>
      </c>
      <c r="S559" s="19" t="s">
        <v>23</v>
      </c>
      <c r="T559" s="9" t="s">
        <v>23</v>
      </c>
      <c r="U559" s="9" t="s">
        <v>23</v>
      </c>
    </row>
    <row r="560" spans="1:21" ht="12.75">
      <c r="A560" s="11" t="s">
        <v>67</v>
      </c>
      <c r="C560" s="18" t="s">
        <v>156</v>
      </c>
      <c r="D560" t="s">
        <v>36</v>
      </c>
      <c r="E560">
        <v>23452</v>
      </c>
      <c r="F560" s="5">
        <f t="shared" si="41"/>
        <v>234.52</v>
      </c>
      <c r="G560">
        <v>100</v>
      </c>
      <c r="H560" s="6">
        <f t="shared" si="42"/>
        <v>1</v>
      </c>
      <c r="I560">
        <v>1118</v>
      </c>
      <c r="J560" s="7">
        <f t="shared" si="43"/>
        <v>1.118</v>
      </c>
      <c r="K560">
        <v>25643</v>
      </c>
      <c r="L560" s="8">
        <f t="shared" si="44"/>
        <v>256.43</v>
      </c>
      <c r="M560">
        <v>25897</v>
      </c>
      <c r="N560" s="8">
        <f t="shared" si="40"/>
        <v>258.97</v>
      </c>
      <c r="O560">
        <v>2005</v>
      </c>
      <c r="P560">
        <v>1</v>
      </c>
      <c r="Q560">
        <v>1012005</v>
      </c>
      <c r="R560" s="8">
        <f>+N560*1.226</f>
        <v>317.49722</v>
      </c>
      <c r="S560" s="19" t="s">
        <v>23</v>
      </c>
      <c r="T560" s="9" t="s">
        <v>23</v>
      </c>
      <c r="U560" s="9" t="s">
        <v>23</v>
      </c>
    </row>
    <row r="561" spans="1:21" ht="12.75">
      <c r="A561" s="13" t="s">
        <v>112</v>
      </c>
      <c r="C561" s="17"/>
      <c r="F561" s="5"/>
      <c r="H561" s="6"/>
      <c r="J561" s="7"/>
      <c r="L561" s="8"/>
      <c r="N561" s="8"/>
      <c r="R561" s="11"/>
      <c r="S561" s="9"/>
      <c r="T561" s="9"/>
      <c r="U561" s="9"/>
    </row>
    <row r="562" spans="1:21" ht="12.75">
      <c r="A562" s="11" t="s">
        <v>68</v>
      </c>
      <c r="C562" s="18" t="s">
        <v>153</v>
      </c>
      <c r="D562" t="s">
        <v>22</v>
      </c>
      <c r="E562">
        <v>100</v>
      </c>
      <c r="F562" s="5">
        <f t="shared" si="41"/>
        <v>1</v>
      </c>
      <c r="G562">
        <v>100</v>
      </c>
      <c r="H562" s="6">
        <f t="shared" si="42"/>
        <v>1</v>
      </c>
      <c r="I562">
        <v>1041</v>
      </c>
      <c r="J562" s="7">
        <f t="shared" si="43"/>
        <v>1.041</v>
      </c>
      <c r="K562">
        <v>590</v>
      </c>
      <c r="L562" s="8">
        <f t="shared" si="44"/>
        <v>5.9</v>
      </c>
      <c r="M562">
        <v>596</v>
      </c>
      <c r="N562" s="8">
        <f t="shared" si="40"/>
        <v>5.96</v>
      </c>
      <c r="O562">
        <v>2005</v>
      </c>
      <c r="P562">
        <v>1</v>
      </c>
      <c r="Q562">
        <v>1012005</v>
      </c>
      <c r="R562" s="11" t="s">
        <v>23</v>
      </c>
      <c r="S562" s="8">
        <f>+M562*0.015</f>
        <v>8.94</v>
      </c>
      <c r="T562" s="8">
        <f>+(K562*1.25)/100</f>
        <v>7.375</v>
      </c>
      <c r="U562" s="8">
        <f>+(M562*1.25)/100</f>
        <v>7.45</v>
      </c>
    </row>
    <row r="563" spans="1:21" ht="12.75">
      <c r="A563" s="11" t="s">
        <v>68</v>
      </c>
      <c r="C563" s="18" t="s">
        <v>153</v>
      </c>
      <c r="D563" t="s">
        <v>24</v>
      </c>
      <c r="E563">
        <v>19542</v>
      </c>
      <c r="F563" s="5">
        <f t="shared" si="41"/>
        <v>195.42</v>
      </c>
      <c r="G563">
        <v>120</v>
      </c>
      <c r="H563" s="6">
        <f t="shared" si="42"/>
        <v>1.2</v>
      </c>
      <c r="I563">
        <v>1041</v>
      </c>
      <c r="J563" s="7">
        <f t="shared" si="43"/>
        <v>1.041</v>
      </c>
      <c r="K563">
        <v>24365</v>
      </c>
      <c r="L563" s="8">
        <f t="shared" si="44"/>
        <v>243.65</v>
      </c>
      <c r="M563">
        <v>24606</v>
      </c>
      <c r="N563" s="8">
        <f t="shared" si="40"/>
        <v>246.06</v>
      </c>
      <c r="O563">
        <v>2005</v>
      </c>
      <c r="P563">
        <v>1</v>
      </c>
      <c r="Q563">
        <v>1012005</v>
      </c>
      <c r="R563" s="8">
        <f>+N563*1.226</f>
        <v>301.66956</v>
      </c>
      <c r="S563" s="9" t="s">
        <v>23</v>
      </c>
      <c r="T563" s="9" t="s">
        <v>23</v>
      </c>
      <c r="U563" s="9" t="s">
        <v>23</v>
      </c>
    </row>
    <row r="564" spans="1:21" ht="12.75">
      <c r="A564" s="11" t="s">
        <v>68</v>
      </c>
      <c r="C564" s="18" t="s">
        <v>153</v>
      </c>
      <c r="D564" t="s">
        <v>25</v>
      </c>
      <c r="E564">
        <v>19542</v>
      </c>
      <c r="F564" s="5">
        <f t="shared" si="41"/>
        <v>195.42</v>
      </c>
      <c r="G564">
        <v>190</v>
      </c>
      <c r="H564" s="6">
        <f t="shared" si="42"/>
        <v>1.9</v>
      </c>
      <c r="I564">
        <v>1041</v>
      </c>
      <c r="J564" s="7">
        <f t="shared" si="43"/>
        <v>1.041</v>
      </c>
      <c r="K564">
        <v>38577</v>
      </c>
      <c r="L564" s="8">
        <f t="shared" si="44"/>
        <v>385.77</v>
      </c>
      <c r="M564">
        <v>38959</v>
      </c>
      <c r="N564" s="8">
        <f t="shared" si="40"/>
        <v>389.59</v>
      </c>
      <c r="O564">
        <v>2005</v>
      </c>
      <c r="P564">
        <v>1</v>
      </c>
      <c r="Q564">
        <v>1012005</v>
      </c>
      <c r="R564" s="8">
        <f>+N564*1.226</f>
        <v>477.63733999999994</v>
      </c>
      <c r="S564" s="9" t="s">
        <v>23</v>
      </c>
      <c r="T564" s="9" t="s">
        <v>23</v>
      </c>
      <c r="U564" s="9" t="s">
        <v>23</v>
      </c>
    </row>
    <row r="565" spans="1:21" ht="12.75">
      <c r="A565" s="11" t="s">
        <v>68</v>
      </c>
      <c r="C565" s="18" t="s">
        <v>153</v>
      </c>
      <c r="D565" t="s">
        <v>26</v>
      </c>
      <c r="E565">
        <v>19542</v>
      </c>
      <c r="F565" s="5">
        <f t="shared" si="41"/>
        <v>195.42</v>
      </c>
      <c r="G565">
        <v>100</v>
      </c>
      <c r="H565" s="6">
        <f t="shared" si="42"/>
        <v>1</v>
      </c>
      <c r="I565">
        <v>1041</v>
      </c>
      <c r="J565" s="7">
        <f t="shared" si="43"/>
        <v>1.041</v>
      </c>
      <c r="K565">
        <v>20304</v>
      </c>
      <c r="L565" s="8">
        <f t="shared" si="44"/>
        <v>203.04</v>
      </c>
      <c r="M565">
        <v>20505</v>
      </c>
      <c r="N565" s="8">
        <f t="shared" si="40"/>
        <v>205.05</v>
      </c>
      <c r="O565">
        <v>2005</v>
      </c>
      <c r="P565">
        <v>1</v>
      </c>
      <c r="Q565">
        <v>1012005</v>
      </c>
      <c r="R565" s="8">
        <f>+N565*1.226</f>
        <v>251.3913</v>
      </c>
      <c r="S565" s="9" t="s">
        <v>23</v>
      </c>
      <c r="T565" s="9" t="s">
        <v>23</v>
      </c>
      <c r="U565" s="9" t="s">
        <v>23</v>
      </c>
    </row>
    <row r="566" spans="1:21" ht="12.75">
      <c r="A566" s="11" t="s">
        <v>68</v>
      </c>
      <c r="C566" s="18" t="s">
        <v>153</v>
      </c>
      <c r="D566" t="s">
        <v>27</v>
      </c>
      <c r="E566">
        <v>19542</v>
      </c>
      <c r="F566" s="5">
        <f t="shared" si="41"/>
        <v>195.42</v>
      </c>
      <c r="G566">
        <v>160</v>
      </c>
      <c r="H566" s="6">
        <f t="shared" si="42"/>
        <v>1.6</v>
      </c>
      <c r="I566">
        <v>1041</v>
      </c>
      <c r="J566" s="7">
        <f t="shared" si="43"/>
        <v>1.041</v>
      </c>
      <c r="K566">
        <v>32486</v>
      </c>
      <c r="L566" s="8">
        <f t="shared" si="44"/>
        <v>324.86</v>
      </c>
      <c r="M566">
        <v>32808</v>
      </c>
      <c r="N566" s="8">
        <f t="shared" si="40"/>
        <v>328.08</v>
      </c>
      <c r="O566">
        <v>2005</v>
      </c>
      <c r="P566">
        <v>1</v>
      </c>
      <c r="Q566">
        <v>1012005</v>
      </c>
      <c r="R566" s="8">
        <f>+N566*1.226</f>
        <v>402.22607999999997</v>
      </c>
      <c r="S566" s="9" t="s">
        <v>23</v>
      </c>
      <c r="T566" s="9" t="s">
        <v>23</v>
      </c>
      <c r="U566" s="9" t="s">
        <v>23</v>
      </c>
    </row>
    <row r="567" spans="1:21" ht="12.75">
      <c r="A567" s="11" t="s">
        <v>68</v>
      </c>
      <c r="C567" s="18" t="s">
        <v>153</v>
      </c>
      <c r="D567" t="s">
        <v>28</v>
      </c>
      <c r="E567">
        <v>100</v>
      </c>
      <c r="F567" s="5">
        <f t="shared" si="41"/>
        <v>1</v>
      </c>
      <c r="G567">
        <v>246795</v>
      </c>
      <c r="H567" s="6">
        <f t="shared" si="42"/>
        <v>2467.95</v>
      </c>
      <c r="I567">
        <v>1041</v>
      </c>
      <c r="J567" s="7">
        <f t="shared" si="43"/>
        <v>1.041</v>
      </c>
      <c r="K567">
        <v>251854</v>
      </c>
      <c r="L567" s="8">
        <f t="shared" si="44"/>
        <v>2518.54</v>
      </c>
      <c r="M567">
        <v>377781</v>
      </c>
      <c r="N567" s="8">
        <f t="shared" si="40"/>
        <v>3777.81</v>
      </c>
      <c r="O567">
        <v>2005</v>
      </c>
      <c r="P567">
        <v>1</v>
      </c>
      <c r="Q567">
        <v>1012005</v>
      </c>
      <c r="R567" s="11" t="s">
        <v>23</v>
      </c>
      <c r="S567" s="9">
        <f>VALUE(N567)</f>
        <v>3777.81</v>
      </c>
      <c r="T567" s="9" t="s">
        <v>23</v>
      </c>
      <c r="U567" s="9" t="s">
        <v>23</v>
      </c>
    </row>
    <row r="568" spans="1:21" ht="12.75">
      <c r="A568" s="11" t="s">
        <v>68</v>
      </c>
      <c r="C568" s="18" t="s">
        <v>153</v>
      </c>
      <c r="D568" t="s">
        <v>29</v>
      </c>
      <c r="E568">
        <v>100</v>
      </c>
      <c r="F568" s="5">
        <f t="shared" si="41"/>
        <v>1</v>
      </c>
      <c r="G568">
        <v>286935</v>
      </c>
      <c r="H568" s="6">
        <f t="shared" si="42"/>
        <v>2869.35</v>
      </c>
      <c r="I568">
        <v>1041</v>
      </c>
      <c r="J568" s="7">
        <f t="shared" si="43"/>
        <v>1.041</v>
      </c>
      <c r="K568">
        <v>292817</v>
      </c>
      <c r="L568" s="8">
        <f t="shared" si="44"/>
        <v>2928.17</v>
      </c>
      <c r="M568">
        <v>439226</v>
      </c>
      <c r="N568" s="8">
        <f t="shared" si="40"/>
        <v>4392.26</v>
      </c>
      <c r="O568">
        <v>2005</v>
      </c>
      <c r="P568">
        <v>1</v>
      </c>
      <c r="Q568">
        <v>1012005</v>
      </c>
      <c r="R568" s="11" t="s">
        <v>23</v>
      </c>
      <c r="S568" s="9">
        <f>VALUE(N568)</f>
        <v>4392.26</v>
      </c>
      <c r="T568" s="9" t="s">
        <v>23</v>
      </c>
      <c r="U568" s="9" t="s">
        <v>23</v>
      </c>
    </row>
    <row r="569" spans="1:21" ht="12.75">
      <c r="A569" s="11" t="s">
        <v>68</v>
      </c>
      <c r="C569" s="18" t="s">
        <v>153</v>
      </c>
      <c r="D569" t="s">
        <v>30</v>
      </c>
      <c r="E569">
        <v>19542</v>
      </c>
      <c r="F569" s="5">
        <f t="shared" si="41"/>
        <v>195.42</v>
      </c>
      <c r="G569">
        <v>175</v>
      </c>
      <c r="H569" s="6">
        <f t="shared" si="42"/>
        <v>1.75</v>
      </c>
      <c r="I569">
        <v>1041</v>
      </c>
      <c r="J569" s="7">
        <f t="shared" si="43"/>
        <v>1.041</v>
      </c>
      <c r="K569">
        <v>35532</v>
      </c>
      <c r="L569" s="8">
        <f t="shared" si="44"/>
        <v>355.32</v>
      </c>
      <c r="M569">
        <v>35884</v>
      </c>
      <c r="N569" s="8">
        <f t="shared" si="40"/>
        <v>358.84</v>
      </c>
      <c r="O569">
        <v>2005</v>
      </c>
      <c r="P569">
        <v>1</v>
      </c>
      <c r="Q569">
        <v>1012005</v>
      </c>
      <c r="R569" s="11" t="s">
        <v>23</v>
      </c>
      <c r="S569" s="9" t="s">
        <v>23</v>
      </c>
      <c r="T569" s="9" t="s">
        <v>23</v>
      </c>
      <c r="U569" s="9" t="s">
        <v>23</v>
      </c>
    </row>
    <row r="570" spans="1:21" ht="12.75">
      <c r="A570" s="11" t="s">
        <v>68</v>
      </c>
      <c r="C570" s="18" t="s">
        <v>153</v>
      </c>
      <c r="D570" t="s">
        <v>31</v>
      </c>
      <c r="E570">
        <v>19542</v>
      </c>
      <c r="F570" s="5">
        <f t="shared" si="41"/>
        <v>195.42</v>
      </c>
      <c r="G570">
        <v>275</v>
      </c>
      <c r="H570" s="6">
        <f t="shared" si="42"/>
        <v>2.75</v>
      </c>
      <c r="I570">
        <v>1041</v>
      </c>
      <c r="J570" s="7">
        <f t="shared" si="43"/>
        <v>1.041</v>
      </c>
      <c r="K570">
        <v>55836</v>
      </c>
      <c r="L570" s="8">
        <f t="shared" si="44"/>
        <v>558.36</v>
      </c>
      <c r="M570">
        <v>56389</v>
      </c>
      <c r="N570" s="8">
        <f t="shared" si="40"/>
        <v>563.89</v>
      </c>
      <c r="O570">
        <v>2005</v>
      </c>
      <c r="P570">
        <v>1</v>
      </c>
      <c r="Q570">
        <v>1012005</v>
      </c>
      <c r="R570" s="8">
        <f>+N570*1.226</f>
        <v>691.3291399999999</v>
      </c>
      <c r="S570" s="9" t="s">
        <v>23</v>
      </c>
      <c r="T570" s="9" t="s">
        <v>23</v>
      </c>
      <c r="U570" s="9" t="s">
        <v>23</v>
      </c>
    </row>
    <row r="571" spans="1:21" ht="12.75">
      <c r="A571" s="11" t="s">
        <v>68</v>
      </c>
      <c r="C571" s="18" t="s">
        <v>153</v>
      </c>
      <c r="D571" t="s">
        <v>32</v>
      </c>
      <c r="E571">
        <v>19542</v>
      </c>
      <c r="F571" s="5">
        <f t="shared" si="41"/>
        <v>195.42</v>
      </c>
      <c r="G571">
        <v>325</v>
      </c>
      <c r="H571" s="6">
        <f t="shared" si="42"/>
        <v>3.25</v>
      </c>
      <c r="I571">
        <v>1041</v>
      </c>
      <c r="J571" s="7">
        <f t="shared" si="43"/>
        <v>1.041</v>
      </c>
      <c r="K571">
        <v>65988</v>
      </c>
      <c r="L571" s="8">
        <f t="shared" si="44"/>
        <v>659.88</v>
      </c>
      <c r="M571">
        <v>66641</v>
      </c>
      <c r="N571" s="8">
        <f t="shared" si="40"/>
        <v>666.41</v>
      </c>
      <c r="O571">
        <v>2005</v>
      </c>
      <c r="P571">
        <v>1</v>
      </c>
      <c r="Q571">
        <v>1012005</v>
      </c>
      <c r="R571" s="8">
        <f>+N571*1.226</f>
        <v>817.01866</v>
      </c>
      <c r="S571" s="9" t="s">
        <v>23</v>
      </c>
      <c r="T571" s="9" t="s">
        <v>23</v>
      </c>
      <c r="U571" s="9" t="s">
        <v>23</v>
      </c>
    </row>
    <row r="572" spans="1:21" ht="12.75">
      <c r="A572" s="11" t="s">
        <v>68</v>
      </c>
      <c r="C572" s="18" t="s">
        <v>153</v>
      </c>
      <c r="D572" t="s">
        <v>33</v>
      </c>
      <c r="E572">
        <v>100</v>
      </c>
      <c r="F572" s="5">
        <f t="shared" si="41"/>
        <v>1</v>
      </c>
      <c r="G572">
        <v>100</v>
      </c>
      <c r="H572" s="6">
        <f t="shared" si="42"/>
        <v>1</v>
      </c>
      <c r="I572">
        <v>1041</v>
      </c>
      <c r="J572" s="7">
        <f t="shared" si="43"/>
        <v>1.041</v>
      </c>
      <c r="K572">
        <v>700</v>
      </c>
      <c r="L572" s="8">
        <f t="shared" si="44"/>
        <v>7</v>
      </c>
      <c r="M572">
        <v>1050</v>
      </c>
      <c r="N572" s="8">
        <f t="shared" si="40"/>
        <v>10.5</v>
      </c>
      <c r="O572">
        <v>2005</v>
      </c>
      <c r="P572">
        <v>1</v>
      </c>
      <c r="Q572">
        <v>1012005</v>
      </c>
      <c r="R572" s="8" t="s">
        <v>23</v>
      </c>
      <c r="S572" s="9">
        <v>10.5</v>
      </c>
      <c r="T572" s="9" t="s">
        <v>23</v>
      </c>
      <c r="U572" s="9" t="s">
        <v>23</v>
      </c>
    </row>
    <row r="573" spans="1:21" ht="12.75">
      <c r="A573" s="11" t="s">
        <v>68</v>
      </c>
      <c r="C573" s="18" t="s">
        <v>153</v>
      </c>
      <c r="D573" t="s">
        <v>34</v>
      </c>
      <c r="E573">
        <v>100</v>
      </c>
      <c r="F573" s="5">
        <f t="shared" si="41"/>
        <v>1</v>
      </c>
      <c r="G573">
        <v>100</v>
      </c>
      <c r="H573" s="6">
        <f t="shared" si="42"/>
        <v>1</v>
      </c>
      <c r="I573">
        <v>1041</v>
      </c>
      <c r="J573" s="7">
        <f t="shared" si="43"/>
        <v>1.041</v>
      </c>
      <c r="K573">
        <v>1867</v>
      </c>
      <c r="L573" s="8">
        <f t="shared" si="44"/>
        <v>18.67</v>
      </c>
      <c r="M573">
        <v>2801</v>
      </c>
      <c r="N573" s="8">
        <f t="shared" si="40"/>
        <v>28.01</v>
      </c>
      <c r="O573">
        <v>2005</v>
      </c>
      <c r="P573">
        <v>1</v>
      </c>
      <c r="Q573">
        <v>1012005</v>
      </c>
      <c r="R573" s="8" t="s">
        <v>23</v>
      </c>
      <c r="S573" s="9">
        <v>28.01</v>
      </c>
      <c r="T573" s="9" t="s">
        <v>23</v>
      </c>
      <c r="U573" s="9" t="s">
        <v>23</v>
      </c>
    </row>
    <row r="574" spans="1:21" ht="12.75">
      <c r="A574" s="11" t="s">
        <v>68</v>
      </c>
      <c r="C574" s="18" t="s">
        <v>153</v>
      </c>
      <c r="D574" t="s">
        <v>35</v>
      </c>
      <c r="E574">
        <v>19542</v>
      </c>
      <c r="F574" s="5">
        <f t="shared" si="41"/>
        <v>195.42</v>
      </c>
      <c r="G574">
        <v>160</v>
      </c>
      <c r="H574" s="6">
        <f t="shared" si="42"/>
        <v>1.6</v>
      </c>
      <c r="I574">
        <v>1041</v>
      </c>
      <c r="J574" s="7">
        <f t="shared" si="43"/>
        <v>1.041</v>
      </c>
      <c r="K574">
        <v>32486</v>
      </c>
      <c r="L574" s="8">
        <f t="shared" si="44"/>
        <v>324.86</v>
      </c>
      <c r="M574">
        <v>32808</v>
      </c>
      <c r="N574" s="8">
        <f t="shared" si="40"/>
        <v>328.08</v>
      </c>
      <c r="O574">
        <v>2005</v>
      </c>
      <c r="P574">
        <v>1</v>
      </c>
      <c r="Q574">
        <v>1012005</v>
      </c>
      <c r="R574" s="8">
        <f>+N574*1.226</f>
        <v>402.22607999999997</v>
      </c>
      <c r="S574" s="19" t="s">
        <v>23</v>
      </c>
      <c r="T574" s="9" t="s">
        <v>23</v>
      </c>
      <c r="U574" s="9" t="s">
        <v>23</v>
      </c>
    </row>
    <row r="575" spans="1:21" ht="12.75">
      <c r="A575" s="11" t="s">
        <v>68</v>
      </c>
      <c r="C575" s="18" t="s">
        <v>153</v>
      </c>
      <c r="D575" t="s">
        <v>36</v>
      </c>
      <c r="E575">
        <v>19542</v>
      </c>
      <c r="F575" s="5">
        <f t="shared" si="41"/>
        <v>195.42</v>
      </c>
      <c r="G575">
        <v>100</v>
      </c>
      <c r="H575" s="6">
        <f t="shared" si="42"/>
        <v>1</v>
      </c>
      <c r="I575">
        <v>1041</v>
      </c>
      <c r="J575" s="7">
        <f t="shared" si="43"/>
        <v>1.041</v>
      </c>
      <c r="K575">
        <v>20304</v>
      </c>
      <c r="L575" s="8">
        <f t="shared" si="44"/>
        <v>203.04</v>
      </c>
      <c r="M575">
        <v>20505</v>
      </c>
      <c r="N575" s="8">
        <f t="shared" si="40"/>
        <v>205.05</v>
      </c>
      <c r="O575">
        <v>2005</v>
      </c>
      <c r="P575">
        <v>1</v>
      </c>
      <c r="Q575">
        <v>1012005</v>
      </c>
      <c r="R575" s="8">
        <f>+N575*1.226</f>
        <v>251.3913</v>
      </c>
      <c r="S575" s="19" t="s">
        <v>23</v>
      </c>
      <c r="T575" s="9" t="s">
        <v>23</v>
      </c>
      <c r="U575" s="9" t="s">
        <v>23</v>
      </c>
    </row>
    <row r="576" spans="1:21" ht="12.75">
      <c r="A576" s="13" t="s">
        <v>113</v>
      </c>
      <c r="C576" s="17"/>
      <c r="F576" s="5"/>
      <c r="H576" s="6"/>
      <c r="J576" s="7"/>
      <c r="L576" s="8"/>
      <c r="N576" s="8"/>
      <c r="R576" s="11"/>
      <c r="S576" s="9"/>
      <c r="T576" s="9"/>
      <c r="U576" s="9"/>
    </row>
    <row r="577" spans="1:21" ht="12.75">
      <c r="A577" s="11" t="s">
        <v>69</v>
      </c>
      <c r="C577" s="18" t="s">
        <v>156</v>
      </c>
      <c r="D577" t="s">
        <v>22</v>
      </c>
      <c r="E577">
        <v>100</v>
      </c>
      <c r="F577" s="5">
        <f t="shared" si="41"/>
        <v>1</v>
      </c>
      <c r="G577">
        <v>100</v>
      </c>
      <c r="H577" s="6">
        <f t="shared" si="42"/>
        <v>1</v>
      </c>
      <c r="I577">
        <v>1053</v>
      </c>
      <c r="J577" s="7">
        <f t="shared" si="43"/>
        <v>1.053</v>
      </c>
      <c r="K577">
        <v>590</v>
      </c>
      <c r="L577" s="8">
        <f t="shared" si="44"/>
        <v>5.9</v>
      </c>
      <c r="M577">
        <v>596</v>
      </c>
      <c r="N577" s="8">
        <f t="shared" si="40"/>
        <v>5.96</v>
      </c>
      <c r="O577">
        <v>2005</v>
      </c>
      <c r="P577">
        <v>1</v>
      </c>
      <c r="Q577">
        <v>1012005</v>
      </c>
      <c r="R577" s="11" t="s">
        <v>23</v>
      </c>
      <c r="S577" s="8">
        <f>+M577*0.015</f>
        <v>8.94</v>
      </c>
      <c r="T577" s="8">
        <f>+(K577*1.25)/100</f>
        <v>7.375</v>
      </c>
      <c r="U577" s="8">
        <f>+(M577*1.25)/100</f>
        <v>7.45</v>
      </c>
    </row>
    <row r="578" spans="1:21" ht="12.75">
      <c r="A578" s="11" t="s">
        <v>69</v>
      </c>
      <c r="C578" s="18" t="s">
        <v>156</v>
      </c>
      <c r="D578" t="s">
        <v>24</v>
      </c>
      <c r="E578">
        <v>23452</v>
      </c>
      <c r="F578" s="5">
        <f t="shared" si="41"/>
        <v>234.52</v>
      </c>
      <c r="G578">
        <v>120</v>
      </c>
      <c r="H578" s="6">
        <f t="shared" si="42"/>
        <v>1.2</v>
      </c>
      <c r="I578">
        <v>1053</v>
      </c>
      <c r="J578" s="7">
        <f t="shared" si="43"/>
        <v>1.053</v>
      </c>
      <c r="K578">
        <v>29478</v>
      </c>
      <c r="L578" s="8">
        <f t="shared" si="44"/>
        <v>294.78</v>
      </c>
      <c r="M578">
        <v>29770</v>
      </c>
      <c r="N578" s="8">
        <f t="shared" si="40"/>
        <v>297.7</v>
      </c>
      <c r="O578">
        <v>2005</v>
      </c>
      <c r="P578">
        <v>1</v>
      </c>
      <c r="Q578">
        <v>1012005</v>
      </c>
      <c r="R578" s="8">
        <f>+N578*1.226</f>
        <v>364.98019999999997</v>
      </c>
      <c r="S578" s="9" t="s">
        <v>23</v>
      </c>
      <c r="T578" s="9" t="s">
        <v>23</v>
      </c>
      <c r="U578" s="9" t="s">
        <v>23</v>
      </c>
    </row>
    <row r="579" spans="1:21" ht="12.75">
      <c r="A579" s="11" t="s">
        <v>69</v>
      </c>
      <c r="C579" s="18" t="s">
        <v>156</v>
      </c>
      <c r="D579" t="s">
        <v>25</v>
      </c>
      <c r="E579">
        <v>23452</v>
      </c>
      <c r="F579" s="5">
        <f t="shared" si="41"/>
        <v>234.52</v>
      </c>
      <c r="G579">
        <v>190</v>
      </c>
      <c r="H579" s="6">
        <f t="shared" si="42"/>
        <v>1.9</v>
      </c>
      <c r="I579">
        <v>1053</v>
      </c>
      <c r="J579" s="7">
        <f t="shared" si="43"/>
        <v>1.053</v>
      </c>
      <c r="K579">
        <v>46674</v>
      </c>
      <c r="L579" s="8">
        <f t="shared" si="44"/>
        <v>466.74</v>
      </c>
      <c r="M579">
        <v>47136</v>
      </c>
      <c r="N579" s="8">
        <f t="shared" si="40"/>
        <v>471.36</v>
      </c>
      <c r="O579">
        <v>2005</v>
      </c>
      <c r="P579">
        <v>1</v>
      </c>
      <c r="Q579">
        <v>1012005</v>
      </c>
      <c r="R579" s="8">
        <f>+N579*1.226</f>
        <v>577.8873600000001</v>
      </c>
      <c r="S579" s="9" t="s">
        <v>23</v>
      </c>
      <c r="T579" s="9" t="s">
        <v>23</v>
      </c>
      <c r="U579" s="9" t="s">
        <v>23</v>
      </c>
    </row>
    <row r="580" spans="1:21" ht="12.75">
      <c r="A580" s="11" t="s">
        <v>69</v>
      </c>
      <c r="C580" s="18" t="s">
        <v>156</v>
      </c>
      <c r="D580" t="s">
        <v>26</v>
      </c>
      <c r="E580">
        <v>23452</v>
      </c>
      <c r="F580" s="5">
        <f t="shared" si="41"/>
        <v>234.52</v>
      </c>
      <c r="G580">
        <v>100</v>
      </c>
      <c r="H580" s="6">
        <f t="shared" si="42"/>
        <v>1</v>
      </c>
      <c r="I580">
        <v>1053</v>
      </c>
      <c r="J580" s="7">
        <f t="shared" si="43"/>
        <v>1.053</v>
      </c>
      <c r="K580">
        <v>24565</v>
      </c>
      <c r="L580" s="8">
        <f t="shared" si="44"/>
        <v>245.65</v>
      </c>
      <c r="M580">
        <v>24809</v>
      </c>
      <c r="N580" s="8">
        <f t="shared" si="40"/>
        <v>248.09</v>
      </c>
      <c r="O580">
        <v>2005</v>
      </c>
      <c r="P580">
        <v>1</v>
      </c>
      <c r="Q580">
        <v>1012005</v>
      </c>
      <c r="R580" s="8">
        <f>+N580*1.226</f>
        <v>304.15834</v>
      </c>
      <c r="S580" s="9" t="s">
        <v>23</v>
      </c>
      <c r="T580" s="9" t="s">
        <v>23</v>
      </c>
      <c r="U580" s="9" t="s">
        <v>23</v>
      </c>
    </row>
    <row r="581" spans="1:21" ht="12.75">
      <c r="A581" s="11" t="s">
        <v>69</v>
      </c>
      <c r="C581" s="18" t="s">
        <v>156</v>
      </c>
      <c r="D581" t="s">
        <v>27</v>
      </c>
      <c r="E581">
        <v>23452</v>
      </c>
      <c r="F581" s="5">
        <f t="shared" si="41"/>
        <v>234.52</v>
      </c>
      <c r="G581">
        <v>160</v>
      </c>
      <c r="H581" s="6">
        <f t="shared" si="42"/>
        <v>1.6</v>
      </c>
      <c r="I581">
        <v>1053</v>
      </c>
      <c r="J581" s="7">
        <f t="shared" si="43"/>
        <v>1.053</v>
      </c>
      <c r="K581">
        <v>39304</v>
      </c>
      <c r="L581" s="8">
        <f t="shared" si="44"/>
        <v>393.04</v>
      </c>
      <c r="M581">
        <v>39694</v>
      </c>
      <c r="N581" s="8">
        <f t="shared" si="40"/>
        <v>396.94</v>
      </c>
      <c r="O581">
        <v>2005</v>
      </c>
      <c r="P581">
        <v>1</v>
      </c>
      <c r="Q581">
        <v>1012005</v>
      </c>
      <c r="R581" s="8">
        <f>+N581*1.226</f>
        <v>486.64844</v>
      </c>
      <c r="S581" s="9" t="s">
        <v>23</v>
      </c>
      <c r="T581" s="9" t="s">
        <v>23</v>
      </c>
      <c r="U581" s="9" t="s">
        <v>23</v>
      </c>
    </row>
    <row r="582" spans="1:21" ht="12.75">
      <c r="A582" s="11" t="s">
        <v>69</v>
      </c>
      <c r="C582" s="18" t="s">
        <v>156</v>
      </c>
      <c r="D582" t="s">
        <v>28</v>
      </c>
      <c r="E582">
        <v>100</v>
      </c>
      <c r="F582" s="5">
        <f t="shared" si="41"/>
        <v>1</v>
      </c>
      <c r="G582">
        <v>246795</v>
      </c>
      <c r="H582" s="6">
        <f t="shared" si="42"/>
        <v>2467.95</v>
      </c>
      <c r="I582">
        <v>1053</v>
      </c>
      <c r="J582" s="7">
        <f t="shared" si="43"/>
        <v>1.053</v>
      </c>
      <c r="K582">
        <v>253335</v>
      </c>
      <c r="L582" s="8">
        <f t="shared" si="44"/>
        <v>2533.35</v>
      </c>
      <c r="M582">
        <v>380003</v>
      </c>
      <c r="N582" s="8">
        <f t="shared" si="40"/>
        <v>3800.03</v>
      </c>
      <c r="O582">
        <v>2005</v>
      </c>
      <c r="P582">
        <v>1</v>
      </c>
      <c r="Q582">
        <v>1012005</v>
      </c>
      <c r="R582" s="11" t="s">
        <v>23</v>
      </c>
      <c r="S582" s="9">
        <f>VALUE(N582)</f>
        <v>3800.03</v>
      </c>
      <c r="T582" s="9" t="s">
        <v>23</v>
      </c>
      <c r="U582" s="9" t="s">
        <v>23</v>
      </c>
    </row>
    <row r="583" spans="1:21" ht="12.75">
      <c r="A583" s="11" t="s">
        <v>69</v>
      </c>
      <c r="C583" s="18" t="s">
        <v>156</v>
      </c>
      <c r="D583" t="s">
        <v>29</v>
      </c>
      <c r="E583">
        <v>100</v>
      </c>
      <c r="F583" s="5">
        <f t="shared" si="41"/>
        <v>1</v>
      </c>
      <c r="G583">
        <v>286935</v>
      </c>
      <c r="H583" s="6">
        <f t="shared" si="42"/>
        <v>2869.35</v>
      </c>
      <c r="I583">
        <v>1053</v>
      </c>
      <c r="J583" s="7">
        <f t="shared" si="43"/>
        <v>1.053</v>
      </c>
      <c r="K583">
        <v>294539</v>
      </c>
      <c r="L583" s="8">
        <f t="shared" si="44"/>
        <v>2945.39</v>
      </c>
      <c r="M583">
        <v>441808</v>
      </c>
      <c r="N583" s="8">
        <f t="shared" si="40"/>
        <v>4418.08</v>
      </c>
      <c r="O583">
        <v>2005</v>
      </c>
      <c r="P583">
        <v>1</v>
      </c>
      <c r="Q583">
        <v>1012005</v>
      </c>
      <c r="R583" s="11" t="s">
        <v>23</v>
      </c>
      <c r="S583" s="9">
        <f>VALUE(N583)</f>
        <v>4418.08</v>
      </c>
      <c r="T583" s="9" t="s">
        <v>23</v>
      </c>
      <c r="U583" s="9" t="s">
        <v>23</v>
      </c>
    </row>
    <row r="584" spans="1:21" ht="12.75">
      <c r="A584" s="11" t="s">
        <v>69</v>
      </c>
      <c r="C584" s="18" t="s">
        <v>156</v>
      </c>
      <c r="D584" t="s">
        <v>30</v>
      </c>
      <c r="E584">
        <v>23452</v>
      </c>
      <c r="F584" s="5">
        <f t="shared" si="41"/>
        <v>234.52</v>
      </c>
      <c r="G584">
        <v>175</v>
      </c>
      <c r="H584" s="6">
        <f t="shared" si="42"/>
        <v>1.75</v>
      </c>
      <c r="I584">
        <v>1053</v>
      </c>
      <c r="J584" s="7">
        <f t="shared" si="43"/>
        <v>1.053</v>
      </c>
      <c r="K584">
        <v>42989</v>
      </c>
      <c r="L584" s="8">
        <f t="shared" si="44"/>
        <v>429.89</v>
      </c>
      <c r="M584">
        <v>43415</v>
      </c>
      <c r="N584" s="8">
        <f t="shared" si="40"/>
        <v>434.15</v>
      </c>
      <c r="O584">
        <v>2005</v>
      </c>
      <c r="P584">
        <v>1</v>
      </c>
      <c r="Q584">
        <v>1012005</v>
      </c>
      <c r="R584" s="11" t="s">
        <v>23</v>
      </c>
      <c r="S584" s="9" t="s">
        <v>23</v>
      </c>
      <c r="T584" s="9" t="s">
        <v>23</v>
      </c>
      <c r="U584" s="9" t="s">
        <v>23</v>
      </c>
    </row>
    <row r="585" spans="1:21" ht="12.75">
      <c r="A585" s="11" t="s">
        <v>69</v>
      </c>
      <c r="C585" s="18" t="s">
        <v>156</v>
      </c>
      <c r="D585" t="s">
        <v>31</v>
      </c>
      <c r="E585">
        <v>23452</v>
      </c>
      <c r="F585" s="5">
        <f t="shared" si="41"/>
        <v>234.52</v>
      </c>
      <c r="G585">
        <v>275</v>
      </c>
      <c r="H585" s="6">
        <f t="shared" si="42"/>
        <v>2.75</v>
      </c>
      <c r="I585">
        <v>1053</v>
      </c>
      <c r="J585" s="7">
        <f t="shared" si="43"/>
        <v>1.053</v>
      </c>
      <c r="K585">
        <v>67555</v>
      </c>
      <c r="L585" s="8">
        <f t="shared" si="44"/>
        <v>675.55</v>
      </c>
      <c r="M585">
        <v>68223</v>
      </c>
      <c r="N585" s="8">
        <f t="shared" si="40"/>
        <v>682.23</v>
      </c>
      <c r="O585">
        <v>2005</v>
      </c>
      <c r="P585">
        <v>1</v>
      </c>
      <c r="Q585">
        <v>1012005</v>
      </c>
      <c r="R585" s="8">
        <f>+N585*1.226</f>
        <v>836.41398</v>
      </c>
      <c r="S585" s="9" t="s">
        <v>23</v>
      </c>
      <c r="T585" s="9" t="s">
        <v>23</v>
      </c>
      <c r="U585" s="9" t="s">
        <v>23</v>
      </c>
    </row>
    <row r="586" spans="1:21" ht="12.75">
      <c r="A586" s="11" t="s">
        <v>69</v>
      </c>
      <c r="C586" s="18" t="s">
        <v>156</v>
      </c>
      <c r="D586" t="s">
        <v>32</v>
      </c>
      <c r="E586">
        <v>23452</v>
      </c>
      <c r="F586" s="5">
        <f t="shared" si="41"/>
        <v>234.52</v>
      </c>
      <c r="G586">
        <v>325</v>
      </c>
      <c r="H586" s="6">
        <f t="shared" si="42"/>
        <v>3.25</v>
      </c>
      <c r="I586">
        <v>1053</v>
      </c>
      <c r="J586" s="7">
        <f t="shared" si="43"/>
        <v>1.053</v>
      </c>
      <c r="K586">
        <v>79837</v>
      </c>
      <c r="L586" s="8">
        <f t="shared" si="44"/>
        <v>798.37</v>
      </c>
      <c r="M586">
        <v>80628</v>
      </c>
      <c r="N586" s="8">
        <f t="shared" si="40"/>
        <v>806.28</v>
      </c>
      <c r="O586">
        <v>2005</v>
      </c>
      <c r="P586">
        <v>1</v>
      </c>
      <c r="Q586">
        <v>1012005</v>
      </c>
      <c r="R586" s="8">
        <f>+N586*1.226</f>
        <v>988.49928</v>
      </c>
      <c r="S586" s="9" t="s">
        <v>23</v>
      </c>
      <c r="T586" s="9" t="s">
        <v>23</v>
      </c>
      <c r="U586" s="9" t="s">
        <v>23</v>
      </c>
    </row>
    <row r="587" spans="1:21" ht="12.75">
      <c r="A587" s="11" t="s">
        <v>69</v>
      </c>
      <c r="C587" s="18" t="s">
        <v>156</v>
      </c>
      <c r="D587" t="s">
        <v>33</v>
      </c>
      <c r="E587">
        <v>100</v>
      </c>
      <c r="F587" s="5">
        <f t="shared" si="41"/>
        <v>1</v>
      </c>
      <c r="G587">
        <v>100</v>
      </c>
      <c r="H587" s="6">
        <f t="shared" si="42"/>
        <v>1</v>
      </c>
      <c r="I587">
        <v>1053</v>
      </c>
      <c r="J587" s="7">
        <f t="shared" si="43"/>
        <v>1.053</v>
      </c>
      <c r="K587">
        <v>700</v>
      </c>
      <c r="L587" s="8">
        <f t="shared" si="44"/>
        <v>7</v>
      </c>
      <c r="M587">
        <v>1050</v>
      </c>
      <c r="N587" s="8">
        <f t="shared" si="40"/>
        <v>10.5</v>
      </c>
      <c r="O587">
        <v>2005</v>
      </c>
      <c r="P587">
        <v>1</v>
      </c>
      <c r="Q587">
        <v>1012005</v>
      </c>
      <c r="R587" s="8" t="s">
        <v>23</v>
      </c>
      <c r="S587" s="9">
        <f>VALUE(N587)</f>
        <v>10.5</v>
      </c>
      <c r="T587" s="9" t="s">
        <v>23</v>
      </c>
      <c r="U587" s="9" t="s">
        <v>23</v>
      </c>
    </row>
    <row r="588" spans="1:21" ht="12.75">
      <c r="A588" s="11" t="s">
        <v>69</v>
      </c>
      <c r="C588" s="18" t="s">
        <v>156</v>
      </c>
      <c r="D588" t="s">
        <v>34</v>
      </c>
      <c r="E588">
        <v>100</v>
      </c>
      <c r="F588" s="5">
        <f t="shared" si="41"/>
        <v>1</v>
      </c>
      <c r="G588">
        <v>100</v>
      </c>
      <c r="H588" s="6">
        <f t="shared" si="42"/>
        <v>1</v>
      </c>
      <c r="I588">
        <v>1053</v>
      </c>
      <c r="J588" s="7">
        <f t="shared" si="43"/>
        <v>1.053</v>
      </c>
      <c r="K588">
        <v>1867</v>
      </c>
      <c r="L588" s="8">
        <f t="shared" si="44"/>
        <v>18.67</v>
      </c>
      <c r="M588">
        <v>2801</v>
      </c>
      <c r="N588" s="8">
        <f t="shared" si="40"/>
        <v>28.01</v>
      </c>
      <c r="O588">
        <v>2005</v>
      </c>
      <c r="P588">
        <v>1</v>
      </c>
      <c r="Q588">
        <v>1012005</v>
      </c>
      <c r="R588" s="8" t="s">
        <v>23</v>
      </c>
      <c r="S588" s="9">
        <f>VALUE(N588)</f>
        <v>28.01</v>
      </c>
      <c r="T588" s="9" t="s">
        <v>23</v>
      </c>
      <c r="U588" s="9" t="s">
        <v>23</v>
      </c>
    </row>
    <row r="589" spans="1:21" ht="12.75">
      <c r="A589" s="11" t="s">
        <v>69</v>
      </c>
      <c r="C589" s="18" t="s">
        <v>156</v>
      </c>
      <c r="D589" t="s">
        <v>35</v>
      </c>
      <c r="E589">
        <v>23452</v>
      </c>
      <c r="F589" s="5">
        <f t="shared" si="41"/>
        <v>234.52</v>
      </c>
      <c r="G589">
        <v>160</v>
      </c>
      <c r="H589" s="6">
        <f t="shared" si="42"/>
        <v>1.6</v>
      </c>
      <c r="I589">
        <v>1053</v>
      </c>
      <c r="J589" s="7">
        <f t="shared" si="43"/>
        <v>1.053</v>
      </c>
      <c r="K589">
        <v>39304</v>
      </c>
      <c r="L589" s="8">
        <f t="shared" si="44"/>
        <v>393.04</v>
      </c>
      <c r="M589">
        <v>39694</v>
      </c>
      <c r="N589" s="8">
        <f t="shared" si="40"/>
        <v>396.94</v>
      </c>
      <c r="O589">
        <v>2005</v>
      </c>
      <c r="P589">
        <v>1</v>
      </c>
      <c r="Q589">
        <v>1012005</v>
      </c>
      <c r="R589" s="8">
        <f>+N589*1.226</f>
        <v>486.64844</v>
      </c>
      <c r="S589" s="9" t="s">
        <v>23</v>
      </c>
      <c r="T589" s="9" t="s">
        <v>23</v>
      </c>
      <c r="U589" s="9" t="s">
        <v>23</v>
      </c>
    </row>
    <row r="590" spans="1:21" ht="12.75">
      <c r="A590" s="11" t="s">
        <v>69</v>
      </c>
      <c r="C590" s="18" t="s">
        <v>156</v>
      </c>
      <c r="D590" t="s">
        <v>36</v>
      </c>
      <c r="E590">
        <v>23452</v>
      </c>
      <c r="F590" s="5">
        <f t="shared" si="41"/>
        <v>234.52</v>
      </c>
      <c r="G590">
        <v>100</v>
      </c>
      <c r="H590" s="6">
        <f t="shared" si="42"/>
        <v>1</v>
      </c>
      <c r="I590">
        <v>1053</v>
      </c>
      <c r="J590" s="7">
        <f t="shared" si="43"/>
        <v>1.053</v>
      </c>
      <c r="K590">
        <v>24565</v>
      </c>
      <c r="L590" s="8">
        <f t="shared" si="44"/>
        <v>245.65</v>
      </c>
      <c r="M590">
        <v>24809</v>
      </c>
      <c r="N590" s="8">
        <f t="shared" si="40"/>
        <v>248.09</v>
      </c>
      <c r="O590">
        <v>2005</v>
      </c>
      <c r="P590">
        <v>1</v>
      </c>
      <c r="Q590">
        <v>1012005</v>
      </c>
      <c r="R590" s="8">
        <f>+N590*1.226</f>
        <v>304.15834</v>
      </c>
      <c r="S590" s="9" t="s">
        <v>23</v>
      </c>
      <c r="T590" s="9" t="s">
        <v>23</v>
      </c>
      <c r="U590" s="9" t="s">
        <v>23</v>
      </c>
    </row>
    <row r="591" spans="1:21" ht="12.75">
      <c r="A591" s="11" t="s">
        <v>69</v>
      </c>
      <c r="C591" s="17">
        <v>99</v>
      </c>
      <c r="D591" t="s">
        <v>22</v>
      </c>
      <c r="E591">
        <v>100</v>
      </c>
      <c r="F591" s="5">
        <f t="shared" si="41"/>
        <v>1</v>
      </c>
      <c r="G591">
        <v>100</v>
      </c>
      <c r="H591" s="6">
        <f t="shared" si="42"/>
        <v>1</v>
      </c>
      <c r="I591">
        <v>929</v>
      </c>
      <c r="J591" s="7">
        <f t="shared" si="43"/>
        <v>0.929</v>
      </c>
      <c r="K591">
        <v>590</v>
      </c>
      <c r="L591" s="8">
        <f t="shared" si="44"/>
        <v>5.9</v>
      </c>
      <c r="M591">
        <v>596</v>
      </c>
      <c r="N591" s="8">
        <f t="shared" si="40"/>
        <v>5.96</v>
      </c>
      <c r="O591">
        <v>2005</v>
      </c>
      <c r="P591">
        <v>1</v>
      </c>
      <c r="Q591">
        <v>1012005</v>
      </c>
      <c r="R591" s="11" t="s">
        <v>23</v>
      </c>
      <c r="S591" s="8">
        <f>+M591*0.015</f>
        <v>8.94</v>
      </c>
      <c r="T591" s="8">
        <f>+(K591*1.25)/100</f>
        <v>7.375</v>
      </c>
      <c r="U591" s="8">
        <f>+(M591*1.25)/100</f>
        <v>7.45</v>
      </c>
    </row>
    <row r="592" spans="1:21" ht="12.75">
      <c r="A592" s="11" t="s">
        <v>69</v>
      </c>
      <c r="C592" s="17">
        <v>99</v>
      </c>
      <c r="D592" t="s">
        <v>24</v>
      </c>
      <c r="E592">
        <v>23452</v>
      </c>
      <c r="F592" s="5">
        <f t="shared" si="41"/>
        <v>234.52</v>
      </c>
      <c r="G592">
        <v>120</v>
      </c>
      <c r="H592" s="6">
        <f t="shared" si="42"/>
        <v>1.2</v>
      </c>
      <c r="I592">
        <v>929</v>
      </c>
      <c r="J592" s="7">
        <f t="shared" si="43"/>
        <v>0.929</v>
      </c>
      <c r="K592">
        <v>27011</v>
      </c>
      <c r="L592" s="8">
        <f t="shared" si="44"/>
        <v>270.11</v>
      </c>
      <c r="M592">
        <v>27279</v>
      </c>
      <c r="N592" s="8">
        <f t="shared" si="40"/>
        <v>272.79</v>
      </c>
      <c r="O592">
        <v>2005</v>
      </c>
      <c r="P592">
        <v>1</v>
      </c>
      <c r="Q592">
        <v>1012005</v>
      </c>
      <c r="R592" s="8">
        <f>+N592*1.226</f>
        <v>334.44054</v>
      </c>
      <c r="S592" s="9" t="s">
        <v>23</v>
      </c>
      <c r="T592" s="9" t="s">
        <v>23</v>
      </c>
      <c r="U592" s="9" t="s">
        <v>23</v>
      </c>
    </row>
    <row r="593" spans="1:21" ht="12.75">
      <c r="A593" s="11" t="s">
        <v>69</v>
      </c>
      <c r="C593" s="17">
        <v>99</v>
      </c>
      <c r="D593" t="s">
        <v>25</v>
      </c>
      <c r="E593">
        <v>23452</v>
      </c>
      <c r="F593" s="5">
        <f t="shared" si="41"/>
        <v>234.52</v>
      </c>
      <c r="G593">
        <v>190</v>
      </c>
      <c r="H593" s="6">
        <f t="shared" si="42"/>
        <v>1.9</v>
      </c>
      <c r="I593">
        <v>929</v>
      </c>
      <c r="J593" s="7">
        <f t="shared" si="43"/>
        <v>0.929</v>
      </c>
      <c r="K593">
        <v>42768</v>
      </c>
      <c r="L593" s="8">
        <f t="shared" si="44"/>
        <v>427.68</v>
      </c>
      <c r="M593">
        <v>43191</v>
      </c>
      <c r="N593" s="8">
        <f t="shared" si="40"/>
        <v>431.91</v>
      </c>
      <c r="O593">
        <v>2005</v>
      </c>
      <c r="P593">
        <v>1</v>
      </c>
      <c r="Q593">
        <v>1012005</v>
      </c>
      <c r="R593" s="8">
        <f>+N593*1.226</f>
        <v>529.52166</v>
      </c>
      <c r="S593" s="9" t="s">
        <v>23</v>
      </c>
      <c r="T593" s="9" t="s">
        <v>23</v>
      </c>
      <c r="U593" s="9" t="s">
        <v>23</v>
      </c>
    </row>
    <row r="594" spans="1:21" ht="12.75">
      <c r="A594" s="11" t="s">
        <v>69</v>
      </c>
      <c r="C594" s="17">
        <v>99</v>
      </c>
      <c r="D594" t="s">
        <v>26</v>
      </c>
      <c r="E594">
        <v>23452</v>
      </c>
      <c r="F594" s="5">
        <f t="shared" si="41"/>
        <v>234.52</v>
      </c>
      <c r="G594">
        <v>100</v>
      </c>
      <c r="H594" s="6">
        <f t="shared" si="42"/>
        <v>1</v>
      </c>
      <c r="I594">
        <v>929</v>
      </c>
      <c r="J594" s="7">
        <f t="shared" si="43"/>
        <v>0.929</v>
      </c>
      <c r="K594">
        <v>22509</v>
      </c>
      <c r="L594" s="8">
        <f t="shared" si="44"/>
        <v>225.09</v>
      </c>
      <c r="M594">
        <v>22732</v>
      </c>
      <c r="N594" s="8">
        <f t="shared" si="40"/>
        <v>227.32</v>
      </c>
      <c r="O594">
        <v>2005</v>
      </c>
      <c r="P594">
        <v>1</v>
      </c>
      <c r="Q594">
        <v>1012005</v>
      </c>
      <c r="R594" s="8">
        <f>+N594*1.226</f>
        <v>278.69432</v>
      </c>
      <c r="S594" s="9" t="s">
        <v>23</v>
      </c>
      <c r="T594" s="9" t="s">
        <v>23</v>
      </c>
      <c r="U594" s="9" t="s">
        <v>23</v>
      </c>
    </row>
    <row r="595" spans="1:21" ht="12.75">
      <c r="A595" s="11" t="s">
        <v>69</v>
      </c>
      <c r="C595" s="17">
        <v>99</v>
      </c>
      <c r="D595" t="s">
        <v>27</v>
      </c>
      <c r="E595">
        <v>23452</v>
      </c>
      <c r="F595" s="5">
        <f t="shared" si="41"/>
        <v>234.52</v>
      </c>
      <c r="G595">
        <v>160</v>
      </c>
      <c r="H595" s="6">
        <f t="shared" si="42"/>
        <v>1.6</v>
      </c>
      <c r="I595">
        <v>929</v>
      </c>
      <c r="J595" s="7">
        <f t="shared" si="43"/>
        <v>0.929</v>
      </c>
      <c r="K595">
        <v>36015</v>
      </c>
      <c r="L595" s="8">
        <f t="shared" si="44"/>
        <v>360.15</v>
      </c>
      <c r="M595">
        <v>36371</v>
      </c>
      <c r="N595" s="8">
        <f t="shared" si="40"/>
        <v>363.71</v>
      </c>
      <c r="O595">
        <v>2005</v>
      </c>
      <c r="P595">
        <v>1</v>
      </c>
      <c r="Q595">
        <v>1012005</v>
      </c>
      <c r="R595" s="8">
        <f>+N595*1.226</f>
        <v>445.90846</v>
      </c>
      <c r="S595" s="9" t="s">
        <v>23</v>
      </c>
      <c r="T595" s="9" t="s">
        <v>23</v>
      </c>
      <c r="U595" s="9" t="s">
        <v>23</v>
      </c>
    </row>
    <row r="596" spans="1:21" ht="12.75">
      <c r="A596" s="11" t="s">
        <v>69</v>
      </c>
      <c r="C596" s="17">
        <v>99</v>
      </c>
      <c r="D596" t="s">
        <v>28</v>
      </c>
      <c r="E596">
        <v>100</v>
      </c>
      <c r="F596" s="5">
        <f t="shared" si="41"/>
        <v>1</v>
      </c>
      <c r="G596">
        <v>246795</v>
      </c>
      <c r="H596" s="6">
        <f t="shared" si="42"/>
        <v>2467.95</v>
      </c>
      <c r="I596">
        <v>929</v>
      </c>
      <c r="J596" s="7">
        <f t="shared" si="43"/>
        <v>0.929</v>
      </c>
      <c r="K596">
        <v>238034</v>
      </c>
      <c r="L596" s="8">
        <f t="shared" si="44"/>
        <v>2380.34</v>
      </c>
      <c r="M596">
        <v>357051</v>
      </c>
      <c r="N596" s="8">
        <f t="shared" si="40"/>
        <v>3570.51</v>
      </c>
      <c r="O596">
        <v>2005</v>
      </c>
      <c r="P596">
        <v>1</v>
      </c>
      <c r="Q596">
        <v>1012005</v>
      </c>
      <c r="R596" s="11" t="s">
        <v>23</v>
      </c>
      <c r="S596" s="9">
        <f>VALUE(N596)</f>
        <v>3570.51</v>
      </c>
      <c r="T596" s="9" t="s">
        <v>23</v>
      </c>
      <c r="U596" s="9" t="s">
        <v>23</v>
      </c>
    </row>
    <row r="597" spans="1:21" ht="12.75">
      <c r="A597" s="11" t="s">
        <v>69</v>
      </c>
      <c r="C597" s="17">
        <v>99</v>
      </c>
      <c r="D597" t="s">
        <v>29</v>
      </c>
      <c r="E597">
        <v>100</v>
      </c>
      <c r="F597" s="5">
        <f t="shared" si="41"/>
        <v>1</v>
      </c>
      <c r="G597">
        <v>286935</v>
      </c>
      <c r="H597" s="6">
        <f t="shared" si="42"/>
        <v>2869.35</v>
      </c>
      <c r="I597">
        <v>929</v>
      </c>
      <c r="J597" s="7">
        <f t="shared" si="43"/>
        <v>0.929</v>
      </c>
      <c r="K597">
        <v>276749</v>
      </c>
      <c r="L597" s="8">
        <f t="shared" si="44"/>
        <v>2767.49</v>
      </c>
      <c r="M597">
        <v>415123</v>
      </c>
      <c r="N597" s="8">
        <f t="shared" si="40"/>
        <v>4151.23</v>
      </c>
      <c r="O597">
        <v>2005</v>
      </c>
      <c r="P597">
        <v>1</v>
      </c>
      <c r="Q597">
        <v>1012005</v>
      </c>
      <c r="R597" s="11" t="s">
        <v>23</v>
      </c>
      <c r="S597" s="9">
        <f>VALUE(N597)</f>
        <v>4151.23</v>
      </c>
      <c r="T597" s="9" t="s">
        <v>23</v>
      </c>
      <c r="U597" s="9" t="s">
        <v>23</v>
      </c>
    </row>
    <row r="598" spans="1:21" ht="12.75">
      <c r="A598" s="11" t="s">
        <v>69</v>
      </c>
      <c r="C598" s="17">
        <v>99</v>
      </c>
      <c r="D598" t="s">
        <v>30</v>
      </c>
      <c r="E598">
        <v>23452</v>
      </c>
      <c r="F598" s="5">
        <f t="shared" si="41"/>
        <v>234.52</v>
      </c>
      <c r="G598">
        <v>175</v>
      </c>
      <c r="H598" s="6">
        <f t="shared" si="42"/>
        <v>1.75</v>
      </c>
      <c r="I598">
        <v>929</v>
      </c>
      <c r="J598" s="7">
        <f t="shared" si="43"/>
        <v>0.929</v>
      </c>
      <c r="K598">
        <v>39391</v>
      </c>
      <c r="L598" s="8">
        <f t="shared" si="44"/>
        <v>393.91</v>
      </c>
      <c r="M598">
        <v>39781</v>
      </c>
      <c r="N598" s="8">
        <f t="shared" si="40"/>
        <v>397.81</v>
      </c>
      <c r="O598">
        <v>2005</v>
      </c>
      <c r="P598">
        <v>1</v>
      </c>
      <c r="Q598">
        <v>1012005</v>
      </c>
      <c r="R598" s="11" t="s">
        <v>23</v>
      </c>
      <c r="S598" s="9" t="s">
        <v>23</v>
      </c>
      <c r="T598" s="9" t="s">
        <v>23</v>
      </c>
      <c r="U598" s="9" t="s">
        <v>23</v>
      </c>
    </row>
    <row r="599" spans="1:21" ht="12.75">
      <c r="A599" s="11" t="s">
        <v>69</v>
      </c>
      <c r="C599" s="17">
        <v>99</v>
      </c>
      <c r="D599" t="s">
        <v>31</v>
      </c>
      <c r="E599">
        <v>23452</v>
      </c>
      <c r="F599" s="5">
        <f t="shared" si="41"/>
        <v>234.52</v>
      </c>
      <c r="G599">
        <v>275</v>
      </c>
      <c r="H599" s="6">
        <f t="shared" si="42"/>
        <v>2.75</v>
      </c>
      <c r="I599">
        <v>929</v>
      </c>
      <c r="J599" s="7">
        <f t="shared" si="43"/>
        <v>0.929</v>
      </c>
      <c r="K599">
        <v>61901</v>
      </c>
      <c r="L599" s="8">
        <f t="shared" si="44"/>
        <v>619.01</v>
      </c>
      <c r="M599">
        <v>62513</v>
      </c>
      <c r="N599" s="8">
        <f t="shared" si="40"/>
        <v>625.13</v>
      </c>
      <c r="O599">
        <v>2005</v>
      </c>
      <c r="P599">
        <v>1</v>
      </c>
      <c r="Q599">
        <v>1012005</v>
      </c>
      <c r="R599" s="8">
        <f>+N599*1.226</f>
        <v>766.4093799999999</v>
      </c>
      <c r="S599" s="9" t="s">
        <v>23</v>
      </c>
      <c r="T599" s="9" t="s">
        <v>23</v>
      </c>
      <c r="U599" s="9" t="s">
        <v>23</v>
      </c>
    </row>
    <row r="600" spans="1:21" ht="12.75">
      <c r="A600" s="11" t="s">
        <v>69</v>
      </c>
      <c r="C600" s="17">
        <v>99</v>
      </c>
      <c r="D600" t="s">
        <v>32</v>
      </c>
      <c r="E600">
        <v>23452</v>
      </c>
      <c r="F600" s="5">
        <f t="shared" si="41"/>
        <v>234.52</v>
      </c>
      <c r="G600">
        <v>325</v>
      </c>
      <c r="H600" s="6">
        <f t="shared" si="42"/>
        <v>3.25</v>
      </c>
      <c r="I600">
        <v>929</v>
      </c>
      <c r="J600" s="7">
        <f t="shared" si="43"/>
        <v>0.929</v>
      </c>
      <c r="K600">
        <v>73155</v>
      </c>
      <c r="L600" s="8">
        <f t="shared" si="44"/>
        <v>731.55</v>
      </c>
      <c r="M600">
        <v>73880</v>
      </c>
      <c r="N600" s="8">
        <f t="shared" si="40"/>
        <v>738.8</v>
      </c>
      <c r="O600">
        <v>2005</v>
      </c>
      <c r="P600">
        <v>1</v>
      </c>
      <c r="Q600">
        <v>1012005</v>
      </c>
      <c r="R600" s="8">
        <f>+N600*1.226</f>
        <v>905.7687999999999</v>
      </c>
      <c r="S600" s="9" t="s">
        <v>23</v>
      </c>
      <c r="T600" s="9" t="s">
        <v>23</v>
      </c>
      <c r="U600" s="9" t="s">
        <v>23</v>
      </c>
    </row>
    <row r="601" spans="1:21" ht="12.75">
      <c r="A601" s="11" t="s">
        <v>69</v>
      </c>
      <c r="C601" s="17">
        <v>99</v>
      </c>
      <c r="D601" t="s">
        <v>33</v>
      </c>
      <c r="E601">
        <v>100</v>
      </c>
      <c r="F601" s="5">
        <f t="shared" si="41"/>
        <v>1</v>
      </c>
      <c r="G601">
        <v>100</v>
      </c>
      <c r="H601" s="6">
        <f t="shared" si="42"/>
        <v>1</v>
      </c>
      <c r="I601">
        <v>929</v>
      </c>
      <c r="J601" s="7">
        <f t="shared" si="43"/>
        <v>0.929</v>
      </c>
      <c r="K601">
        <v>700</v>
      </c>
      <c r="L601" s="8">
        <f t="shared" si="44"/>
        <v>7</v>
      </c>
      <c r="M601">
        <v>1050</v>
      </c>
      <c r="N601" s="8">
        <f t="shared" si="40"/>
        <v>10.5</v>
      </c>
      <c r="O601">
        <v>2005</v>
      </c>
      <c r="P601">
        <v>1</v>
      </c>
      <c r="Q601">
        <v>1012005</v>
      </c>
      <c r="R601" s="8" t="s">
        <v>23</v>
      </c>
      <c r="S601" s="9">
        <f>VALUE(N601)</f>
        <v>10.5</v>
      </c>
      <c r="T601" s="9" t="s">
        <v>23</v>
      </c>
      <c r="U601" s="9" t="s">
        <v>23</v>
      </c>
    </row>
    <row r="602" spans="1:21" ht="12.75">
      <c r="A602" s="11" t="s">
        <v>69</v>
      </c>
      <c r="C602" s="17">
        <v>99</v>
      </c>
      <c r="D602" t="s">
        <v>34</v>
      </c>
      <c r="E602">
        <v>100</v>
      </c>
      <c r="F602" s="5">
        <f t="shared" si="41"/>
        <v>1</v>
      </c>
      <c r="G602">
        <v>100</v>
      </c>
      <c r="H602" s="6">
        <f t="shared" si="42"/>
        <v>1</v>
      </c>
      <c r="I602">
        <v>929</v>
      </c>
      <c r="J602" s="7">
        <f t="shared" si="43"/>
        <v>0.929</v>
      </c>
      <c r="K602">
        <v>1867</v>
      </c>
      <c r="L602" s="8">
        <f t="shared" si="44"/>
        <v>18.67</v>
      </c>
      <c r="M602">
        <v>2801</v>
      </c>
      <c r="N602" s="8">
        <f t="shared" si="40"/>
        <v>28.01</v>
      </c>
      <c r="O602">
        <v>2005</v>
      </c>
      <c r="P602">
        <v>1</v>
      </c>
      <c r="Q602">
        <v>1012005</v>
      </c>
      <c r="R602" s="8" t="s">
        <v>23</v>
      </c>
      <c r="S602" s="9">
        <f>VALUE(N602)</f>
        <v>28.01</v>
      </c>
      <c r="T602" s="9" t="s">
        <v>23</v>
      </c>
      <c r="U602" s="9" t="s">
        <v>23</v>
      </c>
    </row>
    <row r="603" spans="1:21" ht="12.75">
      <c r="A603" s="11" t="s">
        <v>69</v>
      </c>
      <c r="C603" s="17">
        <v>99</v>
      </c>
      <c r="D603" t="s">
        <v>35</v>
      </c>
      <c r="E603">
        <v>23452</v>
      </c>
      <c r="F603" s="5">
        <f t="shared" si="41"/>
        <v>234.52</v>
      </c>
      <c r="G603">
        <v>160</v>
      </c>
      <c r="H603" s="6">
        <f t="shared" si="42"/>
        <v>1.6</v>
      </c>
      <c r="I603">
        <v>929</v>
      </c>
      <c r="J603" s="7">
        <f t="shared" si="43"/>
        <v>0.929</v>
      </c>
      <c r="K603">
        <v>36015</v>
      </c>
      <c r="L603" s="8">
        <f t="shared" si="44"/>
        <v>360.15</v>
      </c>
      <c r="M603">
        <v>36371</v>
      </c>
      <c r="N603" s="8">
        <f t="shared" si="40"/>
        <v>363.71</v>
      </c>
      <c r="O603">
        <v>2005</v>
      </c>
      <c r="P603">
        <v>1</v>
      </c>
      <c r="Q603">
        <v>1012005</v>
      </c>
      <c r="R603" s="8">
        <f>+N603*1.226</f>
        <v>445.90846</v>
      </c>
      <c r="S603" s="9" t="s">
        <v>23</v>
      </c>
      <c r="T603" s="9" t="s">
        <v>23</v>
      </c>
      <c r="U603" s="9" t="s">
        <v>23</v>
      </c>
    </row>
    <row r="604" spans="1:21" ht="12.75">
      <c r="A604" s="11" t="s">
        <v>69</v>
      </c>
      <c r="C604" s="17">
        <v>99</v>
      </c>
      <c r="D604" t="s">
        <v>36</v>
      </c>
      <c r="E604">
        <v>23452</v>
      </c>
      <c r="F604" s="5">
        <f t="shared" si="41"/>
        <v>234.52</v>
      </c>
      <c r="G604">
        <v>100</v>
      </c>
      <c r="H604" s="6">
        <f t="shared" si="42"/>
        <v>1</v>
      </c>
      <c r="I604">
        <v>929</v>
      </c>
      <c r="J604" s="7">
        <f t="shared" si="43"/>
        <v>0.929</v>
      </c>
      <c r="K604">
        <v>22509</v>
      </c>
      <c r="L604" s="8">
        <f t="shared" si="44"/>
        <v>225.09</v>
      </c>
      <c r="M604">
        <v>22732</v>
      </c>
      <c r="N604" s="8">
        <f t="shared" si="40"/>
        <v>227.32</v>
      </c>
      <c r="O604">
        <v>2005</v>
      </c>
      <c r="P604">
        <v>1</v>
      </c>
      <c r="Q604">
        <v>1012005</v>
      </c>
      <c r="R604" s="8">
        <f>+N604*1.226</f>
        <v>278.69432</v>
      </c>
      <c r="S604" s="9" t="s">
        <v>23</v>
      </c>
      <c r="T604" s="9" t="s">
        <v>23</v>
      </c>
      <c r="U604" s="9" t="s">
        <v>23</v>
      </c>
    </row>
    <row r="605" spans="1:21" ht="12.75">
      <c r="A605" s="13" t="s">
        <v>114</v>
      </c>
      <c r="C605" s="17"/>
      <c r="F605" s="5"/>
      <c r="H605" s="6"/>
      <c r="J605" s="7"/>
      <c r="L605" s="8"/>
      <c r="N605" s="8"/>
      <c r="R605" s="11"/>
      <c r="S605" s="9"/>
      <c r="T605" s="9"/>
      <c r="U605" s="9"/>
    </row>
    <row r="606" spans="1:21" ht="12.75">
      <c r="A606" s="11" t="s">
        <v>70</v>
      </c>
      <c r="C606" s="18" t="s">
        <v>159</v>
      </c>
      <c r="D606" t="s">
        <v>22</v>
      </c>
      <c r="E606">
        <v>100</v>
      </c>
      <c r="F606" s="5">
        <f t="shared" si="41"/>
        <v>1</v>
      </c>
      <c r="G606">
        <v>100</v>
      </c>
      <c r="H606" s="6">
        <f t="shared" si="42"/>
        <v>1</v>
      </c>
      <c r="I606">
        <v>1115</v>
      </c>
      <c r="J606" s="7">
        <f t="shared" si="43"/>
        <v>1.115</v>
      </c>
      <c r="K606">
        <v>590</v>
      </c>
      <c r="L606" s="8">
        <f t="shared" si="44"/>
        <v>5.9</v>
      </c>
      <c r="M606">
        <v>596</v>
      </c>
      <c r="N606" s="8">
        <f t="shared" si="40"/>
        <v>5.96</v>
      </c>
      <c r="O606">
        <v>2005</v>
      </c>
      <c r="P606">
        <v>1</v>
      </c>
      <c r="Q606">
        <v>1012005</v>
      </c>
      <c r="R606" s="11" t="s">
        <v>23</v>
      </c>
      <c r="S606" s="8">
        <f>+M606*0.015</f>
        <v>8.94</v>
      </c>
      <c r="T606" s="8">
        <f>+(K606*1.25)/100</f>
        <v>7.375</v>
      </c>
      <c r="U606" s="8">
        <f>+(M606*1.25)/100</f>
        <v>7.45</v>
      </c>
    </row>
    <row r="607" spans="1:21" ht="12.75">
      <c r="A607" s="11" t="s">
        <v>70</v>
      </c>
      <c r="C607" s="18" t="s">
        <v>159</v>
      </c>
      <c r="D607" t="s">
        <v>24</v>
      </c>
      <c r="E607">
        <v>23452</v>
      </c>
      <c r="F607" s="5">
        <f t="shared" si="41"/>
        <v>234.52</v>
      </c>
      <c r="G607">
        <v>120</v>
      </c>
      <c r="H607" s="6">
        <f t="shared" si="42"/>
        <v>1.2</v>
      </c>
      <c r="I607">
        <v>1115</v>
      </c>
      <c r="J607" s="7">
        <f t="shared" si="43"/>
        <v>1.115</v>
      </c>
      <c r="K607">
        <v>30712</v>
      </c>
      <c r="L607" s="8">
        <f t="shared" si="44"/>
        <v>307.12</v>
      </c>
      <c r="M607">
        <v>31016</v>
      </c>
      <c r="N607" s="8">
        <f t="shared" si="40"/>
        <v>310.16</v>
      </c>
      <c r="O607">
        <v>2005</v>
      </c>
      <c r="P607">
        <v>1</v>
      </c>
      <c r="Q607">
        <v>1012005</v>
      </c>
      <c r="R607" s="8">
        <f>+N607*1.226</f>
        <v>380.25616</v>
      </c>
      <c r="S607" s="9" t="s">
        <v>23</v>
      </c>
      <c r="T607" s="9" t="s">
        <v>23</v>
      </c>
      <c r="U607" s="9" t="s">
        <v>23</v>
      </c>
    </row>
    <row r="608" spans="1:21" ht="12.75">
      <c r="A608" s="11" t="s">
        <v>70</v>
      </c>
      <c r="C608" s="18" t="s">
        <v>159</v>
      </c>
      <c r="D608" t="s">
        <v>25</v>
      </c>
      <c r="E608">
        <v>23452</v>
      </c>
      <c r="F608" s="5">
        <f t="shared" si="41"/>
        <v>234.52</v>
      </c>
      <c r="G608">
        <v>190</v>
      </c>
      <c r="H608" s="6">
        <f t="shared" si="42"/>
        <v>1.9</v>
      </c>
      <c r="I608">
        <v>1115</v>
      </c>
      <c r="J608" s="7">
        <f t="shared" si="43"/>
        <v>1.115</v>
      </c>
      <c r="K608">
        <v>48627</v>
      </c>
      <c r="L608" s="8">
        <f t="shared" si="44"/>
        <v>486.27</v>
      </c>
      <c r="M608">
        <v>49109</v>
      </c>
      <c r="N608" s="8">
        <f aca="true" t="shared" si="45" ref="N608:N673">+M608/100</f>
        <v>491.09</v>
      </c>
      <c r="O608">
        <v>2005</v>
      </c>
      <c r="P608">
        <v>1</v>
      </c>
      <c r="Q608">
        <v>1012005</v>
      </c>
      <c r="R608" s="8">
        <f>+N608*1.226</f>
        <v>602.07634</v>
      </c>
      <c r="S608" s="9" t="s">
        <v>23</v>
      </c>
      <c r="T608" s="9" t="s">
        <v>23</v>
      </c>
      <c r="U608" s="9" t="s">
        <v>23</v>
      </c>
    </row>
    <row r="609" spans="1:21" ht="12.75">
      <c r="A609" s="11" t="s">
        <v>70</v>
      </c>
      <c r="C609" s="18" t="s">
        <v>159</v>
      </c>
      <c r="D609" t="s">
        <v>26</v>
      </c>
      <c r="E609">
        <v>23452</v>
      </c>
      <c r="F609" s="5">
        <f aca="true" t="shared" si="46" ref="F609:F674">+E609/100</f>
        <v>234.52</v>
      </c>
      <c r="G609">
        <v>100</v>
      </c>
      <c r="H609" s="6">
        <f aca="true" t="shared" si="47" ref="H609:H674">+G609/100</f>
        <v>1</v>
      </c>
      <c r="I609">
        <v>1115</v>
      </c>
      <c r="J609" s="7">
        <f aca="true" t="shared" si="48" ref="J609:J674">+I609/1000</f>
        <v>1.115</v>
      </c>
      <c r="K609">
        <v>25593</v>
      </c>
      <c r="L609" s="8">
        <f aca="true" t="shared" si="49" ref="L609:L674">+K609/100</f>
        <v>255.93</v>
      </c>
      <c r="M609">
        <v>25847</v>
      </c>
      <c r="N609" s="8">
        <f t="shared" si="45"/>
        <v>258.47</v>
      </c>
      <c r="O609">
        <v>2005</v>
      </c>
      <c r="P609">
        <v>1</v>
      </c>
      <c r="Q609">
        <v>1012005</v>
      </c>
      <c r="R609" s="8">
        <f>+N609*1.226</f>
        <v>316.88422</v>
      </c>
      <c r="S609" s="9" t="s">
        <v>23</v>
      </c>
      <c r="T609" s="9" t="s">
        <v>23</v>
      </c>
      <c r="U609" s="9" t="s">
        <v>23</v>
      </c>
    </row>
    <row r="610" spans="1:21" ht="12.75">
      <c r="A610" s="11" t="s">
        <v>70</v>
      </c>
      <c r="C610" s="18" t="s">
        <v>159</v>
      </c>
      <c r="D610" t="s">
        <v>27</v>
      </c>
      <c r="E610">
        <v>23452</v>
      </c>
      <c r="F610" s="5">
        <f t="shared" si="46"/>
        <v>234.52</v>
      </c>
      <c r="G610">
        <v>160</v>
      </c>
      <c r="H610" s="6">
        <f t="shared" si="47"/>
        <v>1.6</v>
      </c>
      <c r="I610">
        <v>1115</v>
      </c>
      <c r="J610" s="7">
        <f t="shared" si="48"/>
        <v>1.115</v>
      </c>
      <c r="K610">
        <v>40949</v>
      </c>
      <c r="L610" s="8">
        <f t="shared" si="49"/>
        <v>409.49</v>
      </c>
      <c r="M610">
        <v>41355</v>
      </c>
      <c r="N610" s="8">
        <f t="shared" si="45"/>
        <v>413.55</v>
      </c>
      <c r="O610">
        <v>2005</v>
      </c>
      <c r="P610">
        <v>1</v>
      </c>
      <c r="Q610">
        <v>1012005</v>
      </c>
      <c r="R610" s="8">
        <f>+N610*1.226</f>
        <v>507.0123</v>
      </c>
      <c r="S610" s="9" t="s">
        <v>23</v>
      </c>
      <c r="T610" s="9" t="s">
        <v>23</v>
      </c>
      <c r="U610" s="9" t="s">
        <v>23</v>
      </c>
    </row>
    <row r="611" spans="1:21" ht="12.75">
      <c r="A611" s="11" t="s">
        <v>70</v>
      </c>
      <c r="C611" s="18" t="s">
        <v>159</v>
      </c>
      <c r="D611" t="s">
        <v>28</v>
      </c>
      <c r="E611">
        <v>100</v>
      </c>
      <c r="F611" s="5">
        <f t="shared" si="46"/>
        <v>1</v>
      </c>
      <c r="G611">
        <v>246795</v>
      </c>
      <c r="H611" s="6">
        <f t="shared" si="47"/>
        <v>2467.95</v>
      </c>
      <c r="I611">
        <v>1115</v>
      </c>
      <c r="J611" s="7">
        <f t="shared" si="48"/>
        <v>1.115</v>
      </c>
      <c r="K611">
        <v>260986</v>
      </c>
      <c r="L611" s="8">
        <f t="shared" si="49"/>
        <v>2609.86</v>
      </c>
      <c r="M611">
        <v>391479</v>
      </c>
      <c r="N611" s="8">
        <f t="shared" si="45"/>
        <v>3914.79</v>
      </c>
      <c r="O611">
        <v>2005</v>
      </c>
      <c r="P611">
        <v>1</v>
      </c>
      <c r="Q611">
        <v>1012005</v>
      </c>
      <c r="R611" s="11" t="s">
        <v>23</v>
      </c>
      <c r="S611" s="9">
        <f>VALUE(N611)</f>
        <v>3914.79</v>
      </c>
      <c r="T611" s="9" t="s">
        <v>23</v>
      </c>
      <c r="U611" s="9" t="s">
        <v>23</v>
      </c>
    </row>
    <row r="612" spans="1:21" ht="12.75">
      <c r="A612" s="11" t="s">
        <v>70</v>
      </c>
      <c r="C612" s="18" t="s">
        <v>159</v>
      </c>
      <c r="D612" t="s">
        <v>29</v>
      </c>
      <c r="E612">
        <v>100</v>
      </c>
      <c r="F612" s="5">
        <f t="shared" si="46"/>
        <v>1</v>
      </c>
      <c r="G612">
        <v>286935</v>
      </c>
      <c r="H612" s="6">
        <f t="shared" si="47"/>
        <v>2869.35</v>
      </c>
      <c r="I612">
        <v>1115</v>
      </c>
      <c r="J612" s="7">
        <f t="shared" si="48"/>
        <v>1.115</v>
      </c>
      <c r="K612">
        <v>303434</v>
      </c>
      <c r="L612" s="8">
        <f t="shared" si="49"/>
        <v>3034.34</v>
      </c>
      <c r="M612">
        <v>455151</v>
      </c>
      <c r="N612" s="8">
        <f t="shared" si="45"/>
        <v>4551.51</v>
      </c>
      <c r="O612">
        <v>2005</v>
      </c>
      <c r="P612">
        <v>1</v>
      </c>
      <c r="Q612">
        <v>1012005</v>
      </c>
      <c r="R612" s="11" t="s">
        <v>23</v>
      </c>
      <c r="S612" s="9">
        <f>VALUE(N612)</f>
        <v>4551.51</v>
      </c>
      <c r="T612" s="9" t="s">
        <v>23</v>
      </c>
      <c r="U612" s="9" t="s">
        <v>23</v>
      </c>
    </row>
    <row r="613" spans="1:21" ht="12.75">
      <c r="A613" s="11" t="s">
        <v>70</v>
      </c>
      <c r="C613" s="18" t="s">
        <v>159</v>
      </c>
      <c r="D613" t="s">
        <v>30</v>
      </c>
      <c r="E613">
        <v>23452</v>
      </c>
      <c r="F613" s="5">
        <f t="shared" si="46"/>
        <v>234.52</v>
      </c>
      <c r="G613">
        <v>175</v>
      </c>
      <c r="H613" s="6">
        <f t="shared" si="47"/>
        <v>1.75</v>
      </c>
      <c r="I613">
        <v>1115</v>
      </c>
      <c r="J613" s="7">
        <f t="shared" si="48"/>
        <v>1.115</v>
      </c>
      <c r="K613">
        <v>44788</v>
      </c>
      <c r="L613" s="8">
        <f t="shared" si="49"/>
        <v>447.88</v>
      </c>
      <c r="M613">
        <v>45232</v>
      </c>
      <c r="N613" s="8">
        <f t="shared" si="45"/>
        <v>452.32</v>
      </c>
      <c r="O613">
        <v>2005</v>
      </c>
      <c r="P613">
        <v>1</v>
      </c>
      <c r="Q613">
        <v>1012005</v>
      </c>
      <c r="R613" s="11" t="s">
        <v>23</v>
      </c>
      <c r="S613" s="9" t="s">
        <v>23</v>
      </c>
      <c r="T613" s="9" t="s">
        <v>23</v>
      </c>
      <c r="U613" s="9" t="s">
        <v>23</v>
      </c>
    </row>
    <row r="614" spans="1:21" ht="12.75">
      <c r="A614" s="11" t="s">
        <v>70</v>
      </c>
      <c r="C614" s="18" t="s">
        <v>159</v>
      </c>
      <c r="D614" t="s">
        <v>31</v>
      </c>
      <c r="E614">
        <v>23452</v>
      </c>
      <c r="F614" s="5">
        <f t="shared" si="46"/>
        <v>234.52</v>
      </c>
      <c r="G614">
        <v>275</v>
      </c>
      <c r="H614" s="6">
        <f t="shared" si="47"/>
        <v>2.75</v>
      </c>
      <c r="I614">
        <v>1115</v>
      </c>
      <c r="J614" s="7">
        <f t="shared" si="48"/>
        <v>1.115</v>
      </c>
      <c r="K614">
        <v>70382</v>
      </c>
      <c r="L614" s="8">
        <f t="shared" si="49"/>
        <v>703.82</v>
      </c>
      <c r="M614">
        <v>71078</v>
      </c>
      <c r="N614" s="8">
        <f t="shared" si="45"/>
        <v>710.78</v>
      </c>
      <c r="O614">
        <v>2005</v>
      </c>
      <c r="P614">
        <v>1</v>
      </c>
      <c r="Q614">
        <v>1012005</v>
      </c>
      <c r="R614" s="8">
        <f>+N614*1.226</f>
        <v>871.4162799999999</v>
      </c>
      <c r="S614" s="9" t="s">
        <v>23</v>
      </c>
      <c r="T614" s="9" t="s">
        <v>23</v>
      </c>
      <c r="U614" s="9" t="s">
        <v>23</v>
      </c>
    </row>
    <row r="615" spans="1:21" ht="12.75">
      <c r="A615" s="11" t="s">
        <v>70</v>
      </c>
      <c r="C615" s="18" t="s">
        <v>159</v>
      </c>
      <c r="D615" t="s">
        <v>32</v>
      </c>
      <c r="E615">
        <v>23452</v>
      </c>
      <c r="F615" s="5">
        <f t="shared" si="46"/>
        <v>234.52</v>
      </c>
      <c r="G615">
        <v>325</v>
      </c>
      <c r="H615" s="6">
        <f t="shared" si="47"/>
        <v>3.25</v>
      </c>
      <c r="I615">
        <v>1115</v>
      </c>
      <c r="J615" s="7">
        <f t="shared" si="48"/>
        <v>1.115</v>
      </c>
      <c r="K615">
        <v>83178</v>
      </c>
      <c r="L615" s="8">
        <f t="shared" si="49"/>
        <v>831.78</v>
      </c>
      <c r="M615">
        <v>84002</v>
      </c>
      <c r="N615" s="8">
        <f t="shared" si="45"/>
        <v>840.02</v>
      </c>
      <c r="O615">
        <v>2005</v>
      </c>
      <c r="P615">
        <v>1</v>
      </c>
      <c r="Q615">
        <v>1012005</v>
      </c>
      <c r="R615" s="8">
        <f>+N615*1.226</f>
        <v>1029.8645199999999</v>
      </c>
      <c r="S615" s="9" t="s">
        <v>23</v>
      </c>
      <c r="T615" s="9" t="s">
        <v>23</v>
      </c>
      <c r="U615" s="9" t="s">
        <v>23</v>
      </c>
    </row>
    <row r="616" spans="1:21" ht="12.75">
      <c r="A616" s="11" t="s">
        <v>70</v>
      </c>
      <c r="C616" s="18" t="s">
        <v>159</v>
      </c>
      <c r="D616" t="s">
        <v>33</v>
      </c>
      <c r="E616">
        <v>100</v>
      </c>
      <c r="F616" s="5">
        <f t="shared" si="46"/>
        <v>1</v>
      </c>
      <c r="G616">
        <v>100</v>
      </c>
      <c r="H616" s="6">
        <f t="shared" si="47"/>
        <v>1</v>
      </c>
      <c r="I616">
        <v>1115</v>
      </c>
      <c r="J616" s="7">
        <f t="shared" si="48"/>
        <v>1.115</v>
      </c>
      <c r="K616">
        <v>700</v>
      </c>
      <c r="L616" s="8">
        <f t="shared" si="49"/>
        <v>7</v>
      </c>
      <c r="M616">
        <v>1050</v>
      </c>
      <c r="N616" s="8">
        <f t="shared" si="45"/>
        <v>10.5</v>
      </c>
      <c r="O616">
        <v>2005</v>
      </c>
      <c r="P616">
        <v>1</v>
      </c>
      <c r="Q616">
        <v>1012005</v>
      </c>
      <c r="R616" s="8" t="s">
        <v>23</v>
      </c>
      <c r="S616" s="9">
        <f>VALUE(N616)</f>
        <v>10.5</v>
      </c>
      <c r="T616" s="9" t="s">
        <v>23</v>
      </c>
      <c r="U616" s="9" t="s">
        <v>23</v>
      </c>
    </row>
    <row r="617" spans="1:21" ht="12.75">
      <c r="A617" s="11" t="s">
        <v>70</v>
      </c>
      <c r="C617" s="18" t="s">
        <v>159</v>
      </c>
      <c r="D617" t="s">
        <v>34</v>
      </c>
      <c r="E617">
        <v>100</v>
      </c>
      <c r="F617" s="5">
        <f t="shared" si="46"/>
        <v>1</v>
      </c>
      <c r="G617">
        <v>100</v>
      </c>
      <c r="H617" s="6">
        <f t="shared" si="47"/>
        <v>1</v>
      </c>
      <c r="I617">
        <v>1115</v>
      </c>
      <c r="J617" s="7">
        <f t="shared" si="48"/>
        <v>1.115</v>
      </c>
      <c r="K617">
        <v>1867</v>
      </c>
      <c r="L617" s="8">
        <f t="shared" si="49"/>
        <v>18.67</v>
      </c>
      <c r="M617">
        <v>2801</v>
      </c>
      <c r="N617" s="8">
        <f t="shared" si="45"/>
        <v>28.01</v>
      </c>
      <c r="O617">
        <v>2005</v>
      </c>
      <c r="P617">
        <v>1</v>
      </c>
      <c r="Q617">
        <v>1012005</v>
      </c>
      <c r="R617" s="8" t="s">
        <v>23</v>
      </c>
      <c r="S617" s="9">
        <f>VALUE(N617)</f>
        <v>28.01</v>
      </c>
      <c r="T617" s="9" t="s">
        <v>23</v>
      </c>
      <c r="U617" s="9" t="s">
        <v>23</v>
      </c>
    </row>
    <row r="618" spans="1:21" ht="12.75">
      <c r="A618" s="11" t="s">
        <v>70</v>
      </c>
      <c r="C618" s="18" t="s">
        <v>159</v>
      </c>
      <c r="D618" t="s">
        <v>35</v>
      </c>
      <c r="E618">
        <v>23452</v>
      </c>
      <c r="F618" s="5">
        <f t="shared" si="46"/>
        <v>234.52</v>
      </c>
      <c r="G618">
        <v>160</v>
      </c>
      <c r="H618" s="6">
        <f t="shared" si="47"/>
        <v>1.6</v>
      </c>
      <c r="I618">
        <v>1115</v>
      </c>
      <c r="J618" s="7">
        <f t="shared" si="48"/>
        <v>1.115</v>
      </c>
      <c r="K618">
        <v>40949</v>
      </c>
      <c r="L618" s="8">
        <f t="shared" si="49"/>
        <v>409.49</v>
      </c>
      <c r="M618">
        <v>41355</v>
      </c>
      <c r="N618" s="8">
        <f t="shared" si="45"/>
        <v>413.55</v>
      </c>
      <c r="O618">
        <v>2005</v>
      </c>
      <c r="P618">
        <v>1</v>
      </c>
      <c r="Q618">
        <v>1012005</v>
      </c>
      <c r="R618" s="8">
        <f>+N618*1.226</f>
        <v>507.0123</v>
      </c>
      <c r="S618" s="9" t="s">
        <v>23</v>
      </c>
      <c r="T618" s="9" t="s">
        <v>23</v>
      </c>
      <c r="U618" s="9" t="s">
        <v>23</v>
      </c>
    </row>
    <row r="619" spans="1:21" ht="12.75">
      <c r="A619" s="11" t="s">
        <v>70</v>
      </c>
      <c r="C619" s="18" t="s">
        <v>159</v>
      </c>
      <c r="D619" t="s">
        <v>36</v>
      </c>
      <c r="E619">
        <v>23452</v>
      </c>
      <c r="F619" s="5">
        <f t="shared" si="46"/>
        <v>234.52</v>
      </c>
      <c r="G619">
        <v>100</v>
      </c>
      <c r="H619" s="6">
        <f t="shared" si="47"/>
        <v>1</v>
      </c>
      <c r="I619">
        <v>1115</v>
      </c>
      <c r="J619" s="7">
        <f t="shared" si="48"/>
        <v>1.115</v>
      </c>
      <c r="K619">
        <v>25593</v>
      </c>
      <c r="L619" s="8">
        <f t="shared" si="49"/>
        <v>255.93</v>
      </c>
      <c r="M619">
        <v>25847</v>
      </c>
      <c r="N619" s="8">
        <f t="shared" si="45"/>
        <v>258.47</v>
      </c>
      <c r="O619">
        <v>2005</v>
      </c>
      <c r="P619">
        <v>1</v>
      </c>
      <c r="Q619">
        <v>1012005</v>
      </c>
      <c r="R619" s="8">
        <f>+N619*1.226</f>
        <v>316.88422</v>
      </c>
      <c r="S619" s="9" t="s">
        <v>23</v>
      </c>
      <c r="T619" s="9" t="s">
        <v>23</v>
      </c>
      <c r="U619" s="9" t="s">
        <v>23</v>
      </c>
    </row>
    <row r="620" spans="1:21" ht="12.75">
      <c r="A620" s="11" t="s">
        <v>70</v>
      </c>
      <c r="C620" s="17">
        <v>99</v>
      </c>
      <c r="D620" t="s">
        <v>22</v>
      </c>
      <c r="E620">
        <v>100</v>
      </c>
      <c r="F620" s="5">
        <f t="shared" si="46"/>
        <v>1</v>
      </c>
      <c r="G620">
        <v>100</v>
      </c>
      <c r="H620" s="6">
        <f t="shared" si="47"/>
        <v>1</v>
      </c>
      <c r="I620">
        <v>975</v>
      </c>
      <c r="J620" s="7">
        <f t="shared" si="48"/>
        <v>0.975</v>
      </c>
      <c r="K620">
        <v>590</v>
      </c>
      <c r="L620" s="8">
        <f t="shared" si="49"/>
        <v>5.9</v>
      </c>
      <c r="M620">
        <v>596</v>
      </c>
      <c r="N620" s="8">
        <f t="shared" si="45"/>
        <v>5.96</v>
      </c>
      <c r="O620">
        <v>2005</v>
      </c>
      <c r="P620">
        <v>1</v>
      </c>
      <c r="Q620">
        <v>1012005</v>
      </c>
      <c r="R620" s="11" t="s">
        <v>23</v>
      </c>
      <c r="S620" s="8">
        <f>+M620*0.015</f>
        <v>8.94</v>
      </c>
      <c r="T620" s="8">
        <f>+(K620*1.25)/100</f>
        <v>7.375</v>
      </c>
      <c r="U620" s="8">
        <f>+(M620*1.25)/100</f>
        <v>7.45</v>
      </c>
    </row>
    <row r="621" spans="1:21" ht="12.75">
      <c r="A621" s="11" t="s">
        <v>70</v>
      </c>
      <c r="C621" s="17">
        <v>99</v>
      </c>
      <c r="D621" t="s">
        <v>24</v>
      </c>
      <c r="E621">
        <v>23452</v>
      </c>
      <c r="F621" s="5">
        <f t="shared" si="46"/>
        <v>234.52</v>
      </c>
      <c r="G621">
        <v>120</v>
      </c>
      <c r="H621" s="6">
        <f t="shared" si="47"/>
        <v>1.2</v>
      </c>
      <c r="I621">
        <v>975</v>
      </c>
      <c r="J621" s="7">
        <f t="shared" si="48"/>
        <v>0.975</v>
      </c>
      <c r="K621">
        <v>27926</v>
      </c>
      <c r="L621" s="8">
        <f t="shared" si="49"/>
        <v>279.26</v>
      </c>
      <c r="M621">
        <v>28203</v>
      </c>
      <c r="N621" s="8">
        <f t="shared" si="45"/>
        <v>282.03</v>
      </c>
      <c r="O621">
        <v>2005</v>
      </c>
      <c r="P621">
        <v>1</v>
      </c>
      <c r="Q621">
        <v>1012005</v>
      </c>
      <c r="R621" s="8">
        <f>+N621*1.226</f>
        <v>345.76877999999994</v>
      </c>
      <c r="S621" s="9" t="s">
        <v>23</v>
      </c>
      <c r="T621" s="9" t="s">
        <v>23</v>
      </c>
      <c r="U621" s="9" t="s">
        <v>23</v>
      </c>
    </row>
    <row r="622" spans="1:21" ht="12.75">
      <c r="A622" s="11" t="s">
        <v>70</v>
      </c>
      <c r="C622" s="17">
        <v>99</v>
      </c>
      <c r="D622" t="s">
        <v>25</v>
      </c>
      <c r="E622">
        <v>23452</v>
      </c>
      <c r="F622" s="5">
        <f t="shared" si="46"/>
        <v>234.52</v>
      </c>
      <c r="G622">
        <v>190</v>
      </c>
      <c r="H622" s="6">
        <f t="shared" si="47"/>
        <v>1.9</v>
      </c>
      <c r="I622">
        <v>975</v>
      </c>
      <c r="J622" s="7">
        <f t="shared" si="48"/>
        <v>0.975</v>
      </c>
      <c r="K622">
        <v>44217</v>
      </c>
      <c r="L622" s="8">
        <f t="shared" si="49"/>
        <v>442.17</v>
      </c>
      <c r="M622">
        <v>44655</v>
      </c>
      <c r="N622" s="8">
        <f t="shared" si="45"/>
        <v>446.55</v>
      </c>
      <c r="O622">
        <v>2005</v>
      </c>
      <c r="P622">
        <v>1</v>
      </c>
      <c r="Q622">
        <v>1012005</v>
      </c>
      <c r="R622" s="8">
        <f>+N622*1.226</f>
        <v>547.4703</v>
      </c>
      <c r="S622" s="9" t="s">
        <v>23</v>
      </c>
      <c r="T622" s="9" t="s">
        <v>23</v>
      </c>
      <c r="U622" s="9" t="s">
        <v>23</v>
      </c>
    </row>
    <row r="623" spans="1:21" ht="12.75">
      <c r="A623" s="11" t="s">
        <v>70</v>
      </c>
      <c r="C623" s="17">
        <v>99</v>
      </c>
      <c r="D623" t="s">
        <v>26</v>
      </c>
      <c r="E623">
        <v>23452</v>
      </c>
      <c r="F623" s="5">
        <f t="shared" si="46"/>
        <v>234.52</v>
      </c>
      <c r="G623">
        <v>100</v>
      </c>
      <c r="H623" s="6">
        <f t="shared" si="47"/>
        <v>1</v>
      </c>
      <c r="I623">
        <v>975</v>
      </c>
      <c r="J623" s="7">
        <f t="shared" si="48"/>
        <v>0.975</v>
      </c>
      <c r="K623">
        <v>23272</v>
      </c>
      <c r="L623" s="8">
        <f t="shared" si="49"/>
        <v>232.72</v>
      </c>
      <c r="M623">
        <v>23502</v>
      </c>
      <c r="N623" s="8">
        <f t="shared" si="45"/>
        <v>235.02</v>
      </c>
      <c r="O623">
        <v>2005</v>
      </c>
      <c r="P623">
        <v>1</v>
      </c>
      <c r="Q623">
        <v>1012005</v>
      </c>
      <c r="R623" s="8">
        <f>+N623*1.226</f>
        <v>288.13452</v>
      </c>
      <c r="S623" s="9" t="s">
        <v>23</v>
      </c>
      <c r="T623" s="9" t="s">
        <v>23</v>
      </c>
      <c r="U623" s="9" t="s">
        <v>23</v>
      </c>
    </row>
    <row r="624" spans="1:21" ht="12.75">
      <c r="A624" s="11" t="s">
        <v>70</v>
      </c>
      <c r="C624" s="17">
        <v>99</v>
      </c>
      <c r="D624" t="s">
        <v>27</v>
      </c>
      <c r="E624">
        <v>23452</v>
      </c>
      <c r="F624" s="5">
        <f t="shared" si="46"/>
        <v>234.52</v>
      </c>
      <c r="G624">
        <v>160</v>
      </c>
      <c r="H624" s="6">
        <f t="shared" si="47"/>
        <v>1.6</v>
      </c>
      <c r="I624">
        <v>975</v>
      </c>
      <c r="J624" s="7">
        <f t="shared" si="48"/>
        <v>0.975</v>
      </c>
      <c r="K624">
        <v>37235</v>
      </c>
      <c r="L624" s="8">
        <f t="shared" si="49"/>
        <v>372.35</v>
      </c>
      <c r="M624">
        <v>37604</v>
      </c>
      <c r="N624" s="8">
        <f t="shared" si="45"/>
        <v>376.04</v>
      </c>
      <c r="O624">
        <v>2005</v>
      </c>
      <c r="P624">
        <v>1</v>
      </c>
      <c r="Q624">
        <v>1012005</v>
      </c>
      <c r="R624" s="8">
        <f>+N624*1.226</f>
        <v>461.02504</v>
      </c>
      <c r="S624" s="9" t="s">
        <v>23</v>
      </c>
      <c r="T624" s="9" t="s">
        <v>23</v>
      </c>
      <c r="U624" s="9" t="s">
        <v>23</v>
      </c>
    </row>
    <row r="625" spans="1:21" ht="12.75">
      <c r="A625" s="11" t="s">
        <v>70</v>
      </c>
      <c r="C625" s="17">
        <v>99</v>
      </c>
      <c r="D625" t="s">
        <v>28</v>
      </c>
      <c r="E625">
        <v>100</v>
      </c>
      <c r="F625" s="5">
        <f t="shared" si="46"/>
        <v>1</v>
      </c>
      <c r="G625">
        <v>246795</v>
      </c>
      <c r="H625" s="6">
        <f t="shared" si="47"/>
        <v>2467.95</v>
      </c>
      <c r="I625">
        <v>975</v>
      </c>
      <c r="J625" s="7">
        <f t="shared" si="48"/>
        <v>0.975</v>
      </c>
      <c r="K625">
        <v>243710</v>
      </c>
      <c r="L625" s="8">
        <f t="shared" si="49"/>
        <v>2437.1</v>
      </c>
      <c r="M625">
        <v>365565</v>
      </c>
      <c r="N625" s="8">
        <f t="shared" si="45"/>
        <v>3655.65</v>
      </c>
      <c r="O625">
        <v>2005</v>
      </c>
      <c r="P625">
        <v>1</v>
      </c>
      <c r="Q625">
        <v>1012005</v>
      </c>
      <c r="R625" s="11" t="s">
        <v>23</v>
      </c>
      <c r="S625" s="9">
        <f>VALUE(N625)</f>
        <v>3655.65</v>
      </c>
      <c r="T625" s="9" t="s">
        <v>23</v>
      </c>
      <c r="U625" s="9" t="s">
        <v>23</v>
      </c>
    </row>
    <row r="626" spans="1:21" ht="12.75">
      <c r="A626" s="11" t="s">
        <v>70</v>
      </c>
      <c r="C626" s="17">
        <v>99</v>
      </c>
      <c r="D626" t="s">
        <v>29</v>
      </c>
      <c r="E626">
        <v>100</v>
      </c>
      <c r="F626" s="5">
        <f t="shared" si="46"/>
        <v>1</v>
      </c>
      <c r="G626">
        <v>286935</v>
      </c>
      <c r="H626" s="6">
        <f t="shared" si="47"/>
        <v>2869.35</v>
      </c>
      <c r="I626">
        <v>975</v>
      </c>
      <c r="J626" s="7">
        <f t="shared" si="48"/>
        <v>0.975</v>
      </c>
      <c r="K626">
        <v>283348</v>
      </c>
      <c r="L626" s="8">
        <f t="shared" si="49"/>
        <v>2833.48</v>
      </c>
      <c r="M626">
        <v>425022</v>
      </c>
      <c r="N626" s="8">
        <f t="shared" si="45"/>
        <v>4250.22</v>
      </c>
      <c r="O626">
        <v>2005</v>
      </c>
      <c r="P626">
        <v>1</v>
      </c>
      <c r="Q626">
        <v>1012005</v>
      </c>
      <c r="R626" s="11" t="s">
        <v>23</v>
      </c>
      <c r="S626" s="9">
        <f>VALUE(N626)</f>
        <v>4250.22</v>
      </c>
      <c r="T626" s="9" t="s">
        <v>23</v>
      </c>
      <c r="U626" s="9" t="s">
        <v>23</v>
      </c>
    </row>
    <row r="627" spans="1:21" ht="12.75">
      <c r="A627" s="11" t="s">
        <v>70</v>
      </c>
      <c r="C627" s="17">
        <v>99</v>
      </c>
      <c r="D627" t="s">
        <v>30</v>
      </c>
      <c r="E627">
        <v>23452</v>
      </c>
      <c r="F627" s="5">
        <f t="shared" si="46"/>
        <v>234.52</v>
      </c>
      <c r="G627">
        <v>175</v>
      </c>
      <c r="H627" s="6">
        <f t="shared" si="47"/>
        <v>1.75</v>
      </c>
      <c r="I627">
        <v>975</v>
      </c>
      <c r="J627" s="7">
        <f t="shared" si="48"/>
        <v>0.975</v>
      </c>
      <c r="K627">
        <v>40726</v>
      </c>
      <c r="L627" s="8">
        <f t="shared" si="49"/>
        <v>407.26</v>
      </c>
      <c r="M627">
        <v>41129</v>
      </c>
      <c r="N627" s="8">
        <f t="shared" si="45"/>
        <v>411.29</v>
      </c>
      <c r="O627">
        <v>2005</v>
      </c>
      <c r="P627">
        <v>1</v>
      </c>
      <c r="Q627">
        <v>1012005</v>
      </c>
      <c r="R627" s="11" t="s">
        <v>23</v>
      </c>
      <c r="S627" s="9" t="s">
        <v>23</v>
      </c>
      <c r="T627" s="9" t="s">
        <v>23</v>
      </c>
      <c r="U627" s="9" t="s">
        <v>23</v>
      </c>
    </row>
    <row r="628" spans="1:21" ht="12.75">
      <c r="A628" s="11" t="s">
        <v>70</v>
      </c>
      <c r="C628" s="17">
        <v>99</v>
      </c>
      <c r="D628" t="s">
        <v>31</v>
      </c>
      <c r="E628">
        <v>23452</v>
      </c>
      <c r="F628" s="5">
        <f t="shared" si="46"/>
        <v>234.52</v>
      </c>
      <c r="G628">
        <v>275</v>
      </c>
      <c r="H628" s="6">
        <f t="shared" si="47"/>
        <v>2.75</v>
      </c>
      <c r="I628">
        <v>975</v>
      </c>
      <c r="J628" s="7">
        <f t="shared" si="48"/>
        <v>0.975</v>
      </c>
      <c r="K628">
        <v>63998</v>
      </c>
      <c r="L628" s="8">
        <f t="shared" si="49"/>
        <v>639.98</v>
      </c>
      <c r="M628">
        <v>64632</v>
      </c>
      <c r="N628" s="8">
        <f t="shared" si="45"/>
        <v>646.32</v>
      </c>
      <c r="O628">
        <v>2005</v>
      </c>
      <c r="P628">
        <v>1</v>
      </c>
      <c r="Q628">
        <v>1012005</v>
      </c>
      <c r="R628" s="8">
        <f>+N628*1.226</f>
        <v>792.38832</v>
      </c>
      <c r="S628" s="9" t="s">
        <v>23</v>
      </c>
      <c r="T628" s="9" t="s">
        <v>23</v>
      </c>
      <c r="U628" s="9" t="s">
        <v>23</v>
      </c>
    </row>
    <row r="629" spans="1:21" ht="12.75">
      <c r="A629" s="11" t="s">
        <v>70</v>
      </c>
      <c r="C629" s="17">
        <v>99</v>
      </c>
      <c r="D629" t="s">
        <v>32</v>
      </c>
      <c r="E629">
        <v>23452</v>
      </c>
      <c r="F629" s="5">
        <f t="shared" si="46"/>
        <v>234.52</v>
      </c>
      <c r="G629">
        <v>325</v>
      </c>
      <c r="H629" s="6">
        <f t="shared" si="47"/>
        <v>3.25</v>
      </c>
      <c r="I629">
        <v>975</v>
      </c>
      <c r="J629" s="7">
        <f t="shared" si="48"/>
        <v>0.975</v>
      </c>
      <c r="K629">
        <v>75634</v>
      </c>
      <c r="L629" s="8">
        <f t="shared" si="49"/>
        <v>756.34</v>
      </c>
      <c r="M629">
        <v>76383</v>
      </c>
      <c r="N629" s="8">
        <f t="shared" si="45"/>
        <v>763.83</v>
      </c>
      <c r="O629">
        <v>2005</v>
      </c>
      <c r="P629">
        <v>1</v>
      </c>
      <c r="Q629">
        <v>1012005</v>
      </c>
      <c r="R629" s="8">
        <f>+N629*1.226</f>
        <v>936.45558</v>
      </c>
      <c r="S629" s="9" t="s">
        <v>23</v>
      </c>
      <c r="T629" s="9" t="s">
        <v>23</v>
      </c>
      <c r="U629" s="9" t="s">
        <v>23</v>
      </c>
    </row>
    <row r="630" spans="1:21" ht="12.75">
      <c r="A630" s="11" t="s">
        <v>70</v>
      </c>
      <c r="C630" s="17">
        <v>99</v>
      </c>
      <c r="D630" t="s">
        <v>33</v>
      </c>
      <c r="E630">
        <v>100</v>
      </c>
      <c r="F630" s="5">
        <f t="shared" si="46"/>
        <v>1</v>
      </c>
      <c r="G630">
        <v>100</v>
      </c>
      <c r="H630" s="6">
        <f t="shared" si="47"/>
        <v>1</v>
      </c>
      <c r="I630">
        <v>975</v>
      </c>
      <c r="J630" s="7">
        <f t="shared" si="48"/>
        <v>0.975</v>
      </c>
      <c r="K630">
        <v>700</v>
      </c>
      <c r="L630" s="8">
        <f t="shared" si="49"/>
        <v>7</v>
      </c>
      <c r="M630">
        <v>1050</v>
      </c>
      <c r="N630" s="8">
        <f t="shared" si="45"/>
        <v>10.5</v>
      </c>
      <c r="O630">
        <v>2005</v>
      </c>
      <c r="P630">
        <v>1</v>
      </c>
      <c r="Q630">
        <v>1012005</v>
      </c>
      <c r="R630" s="8" t="s">
        <v>23</v>
      </c>
      <c r="S630" s="9">
        <f>VALUE(N630)</f>
        <v>10.5</v>
      </c>
      <c r="T630" s="9" t="s">
        <v>23</v>
      </c>
      <c r="U630" s="9" t="s">
        <v>23</v>
      </c>
    </row>
    <row r="631" spans="1:21" ht="12.75">
      <c r="A631" s="11" t="s">
        <v>70</v>
      </c>
      <c r="C631" s="17">
        <v>99</v>
      </c>
      <c r="D631" t="s">
        <v>34</v>
      </c>
      <c r="E631">
        <v>100</v>
      </c>
      <c r="F631" s="5">
        <f t="shared" si="46"/>
        <v>1</v>
      </c>
      <c r="G631">
        <v>100</v>
      </c>
      <c r="H631" s="6">
        <f t="shared" si="47"/>
        <v>1</v>
      </c>
      <c r="I631">
        <v>975</v>
      </c>
      <c r="J631" s="7">
        <f t="shared" si="48"/>
        <v>0.975</v>
      </c>
      <c r="K631">
        <v>1867</v>
      </c>
      <c r="L631" s="8">
        <f t="shared" si="49"/>
        <v>18.67</v>
      </c>
      <c r="M631">
        <v>2801</v>
      </c>
      <c r="N631" s="8">
        <f t="shared" si="45"/>
        <v>28.01</v>
      </c>
      <c r="O631">
        <v>2005</v>
      </c>
      <c r="P631">
        <v>1</v>
      </c>
      <c r="Q631">
        <v>1012005</v>
      </c>
      <c r="R631" s="8" t="s">
        <v>23</v>
      </c>
      <c r="S631" s="9">
        <f>VALUE(N631)</f>
        <v>28.01</v>
      </c>
      <c r="T631" s="9" t="s">
        <v>23</v>
      </c>
      <c r="U631" s="9" t="s">
        <v>23</v>
      </c>
    </row>
    <row r="632" spans="1:21" ht="12.75">
      <c r="A632" s="11" t="s">
        <v>70</v>
      </c>
      <c r="C632" s="17">
        <v>99</v>
      </c>
      <c r="D632" t="s">
        <v>35</v>
      </c>
      <c r="E632">
        <v>23452</v>
      </c>
      <c r="F632" s="5">
        <f t="shared" si="46"/>
        <v>234.52</v>
      </c>
      <c r="G632">
        <v>160</v>
      </c>
      <c r="H632" s="6">
        <f t="shared" si="47"/>
        <v>1.6</v>
      </c>
      <c r="I632">
        <v>975</v>
      </c>
      <c r="J632" s="7">
        <f t="shared" si="48"/>
        <v>0.975</v>
      </c>
      <c r="K632">
        <v>37235</v>
      </c>
      <c r="L632" s="8">
        <f t="shared" si="49"/>
        <v>372.35</v>
      </c>
      <c r="M632">
        <v>37604</v>
      </c>
      <c r="N632" s="8">
        <f t="shared" si="45"/>
        <v>376.04</v>
      </c>
      <c r="O632">
        <v>2005</v>
      </c>
      <c r="P632">
        <v>1</v>
      </c>
      <c r="Q632">
        <v>1012005</v>
      </c>
      <c r="R632" s="8">
        <f>+N632*1.226</f>
        <v>461.02504</v>
      </c>
      <c r="S632" s="9" t="s">
        <v>23</v>
      </c>
      <c r="T632" s="9" t="s">
        <v>23</v>
      </c>
      <c r="U632" s="9" t="s">
        <v>23</v>
      </c>
    </row>
    <row r="633" spans="1:21" ht="12.75">
      <c r="A633" s="11" t="s">
        <v>70</v>
      </c>
      <c r="C633" s="17">
        <v>99</v>
      </c>
      <c r="D633" t="s">
        <v>36</v>
      </c>
      <c r="E633">
        <v>23452</v>
      </c>
      <c r="F633" s="5">
        <f t="shared" si="46"/>
        <v>234.52</v>
      </c>
      <c r="G633">
        <v>100</v>
      </c>
      <c r="H633" s="6">
        <f t="shared" si="47"/>
        <v>1</v>
      </c>
      <c r="I633">
        <v>975</v>
      </c>
      <c r="J633" s="7">
        <f t="shared" si="48"/>
        <v>0.975</v>
      </c>
      <c r="K633">
        <v>23272</v>
      </c>
      <c r="L633" s="8">
        <f t="shared" si="49"/>
        <v>232.72</v>
      </c>
      <c r="M633">
        <v>23502</v>
      </c>
      <c r="N633" s="8">
        <f t="shared" si="45"/>
        <v>235.02</v>
      </c>
      <c r="O633">
        <v>2005</v>
      </c>
      <c r="P633">
        <v>1</v>
      </c>
      <c r="Q633">
        <v>1012005</v>
      </c>
      <c r="R633" s="8">
        <f>+N633*1.226</f>
        <v>288.13452</v>
      </c>
      <c r="S633" s="9" t="s">
        <v>23</v>
      </c>
      <c r="T633" s="9" t="s">
        <v>23</v>
      </c>
      <c r="U633" s="9" t="s">
        <v>23</v>
      </c>
    </row>
    <row r="634" spans="1:21" ht="12.75">
      <c r="A634" s="13" t="s">
        <v>115</v>
      </c>
      <c r="C634" s="17"/>
      <c r="F634" s="5"/>
      <c r="H634" s="6"/>
      <c r="J634" s="7"/>
      <c r="L634" s="8"/>
      <c r="N634" s="8"/>
      <c r="R634" s="11"/>
      <c r="S634" s="9"/>
      <c r="T634" s="9"/>
      <c r="U634" s="9"/>
    </row>
    <row r="635" spans="1:21" ht="12.75">
      <c r="A635" s="11" t="s">
        <v>71</v>
      </c>
      <c r="C635" s="18" t="s">
        <v>156</v>
      </c>
      <c r="D635" t="s">
        <v>22</v>
      </c>
      <c r="E635">
        <v>100</v>
      </c>
      <c r="F635" s="5">
        <f t="shared" si="46"/>
        <v>1</v>
      </c>
      <c r="G635">
        <v>100</v>
      </c>
      <c r="H635" s="6">
        <f t="shared" si="47"/>
        <v>1</v>
      </c>
      <c r="I635">
        <v>1098</v>
      </c>
      <c r="J635" s="7">
        <f t="shared" si="48"/>
        <v>1.098</v>
      </c>
      <c r="K635">
        <v>590</v>
      </c>
      <c r="L635" s="8">
        <f t="shared" si="49"/>
        <v>5.9</v>
      </c>
      <c r="M635">
        <v>596</v>
      </c>
      <c r="N635" s="8">
        <f t="shared" si="45"/>
        <v>5.96</v>
      </c>
      <c r="O635">
        <v>2005</v>
      </c>
      <c r="P635">
        <v>1</v>
      </c>
      <c r="Q635">
        <v>1012005</v>
      </c>
      <c r="R635" s="11" t="s">
        <v>23</v>
      </c>
      <c r="S635" s="8">
        <f>+M635*0.015</f>
        <v>8.94</v>
      </c>
      <c r="T635" s="8">
        <f>+(K635*1.25)/100</f>
        <v>7.375</v>
      </c>
      <c r="U635" s="8">
        <f>+(M635*1.25)/100</f>
        <v>7.45</v>
      </c>
    </row>
    <row r="636" spans="1:21" ht="12.75">
      <c r="A636" s="11" t="s">
        <v>71</v>
      </c>
      <c r="C636" s="18" t="s">
        <v>156</v>
      </c>
      <c r="D636" t="s">
        <v>24</v>
      </c>
      <c r="E636">
        <v>18832</v>
      </c>
      <c r="F636" s="5">
        <f t="shared" si="46"/>
        <v>188.32</v>
      </c>
      <c r="G636">
        <v>120</v>
      </c>
      <c r="H636" s="6">
        <f t="shared" si="47"/>
        <v>1.2</v>
      </c>
      <c r="I636">
        <v>1098</v>
      </c>
      <c r="J636" s="7">
        <f t="shared" si="48"/>
        <v>1.098</v>
      </c>
      <c r="K636">
        <v>24390</v>
      </c>
      <c r="L636" s="8">
        <f t="shared" si="49"/>
        <v>243.9</v>
      </c>
      <c r="M636">
        <v>24632</v>
      </c>
      <c r="N636" s="8">
        <f t="shared" si="45"/>
        <v>246.32</v>
      </c>
      <c r="O636">
        <v>2005</v>
      </c>
      <c r="P636">
        <v>1</v>
      </c>
      <c r="Q636">
        <v>1012005</v>
      </c>
      <c r="R636" s="8">
        <f>+N636*1.226</f>
        <v>301.98832</v>
      </c>
      <c r="S636" s="9" t="s">
        <v>23</v>
      </c>
      <c r="T636" s="9" t="s">
        <v>23</v>
      </c>
      <c r="U636" s="9" t="s">
        <v>23</v>
      </c>
    </row>
    <row r="637" spans="1:21" ht="12.75">
      <c r="A637" s="11" t="s">
        <v>71</v>
      </c>
      <c r="C637" s="18" t="s">
        <v>156</v>
      </c>
      <c r="D637" t="s">
        <v>25</v>
      </c>
      <c r="E637">
        <v>18832</v>
      </c>
      <c r="F637" s="5">
        <f t="shared" si="46"/>
        <v>188.32</v>
      </c>
      <c r="G637">
        <v>190</v>
      </c>
      <c r="H637" s="6">
        <f t="shared" si="47"/>
        <v>1.9</v>
      </c>
      <c r="I637">
        <v>1098</v>
      </c>
      <c r="J637" s="7">
        <f t="shared" si="48"/>
        <v>1.098</v>
      </c>
      <c r="K637">
        <v>38618</v>
      </c>
      <c r="L637" s="8">
        <f t="shared" si="49"/>
        <v>386.18</v>
      </c>
      <c r="M637">
        <v>39000</v>
      </c>
      <c r="N637" s="8">
        <f t="shared" si="45"/>
        <v>390</v>
      </c>
      <c r="O637">
        <v>2005</v>
      </c>
      <c r="P637">
        <v>1</v>
      </c>
      <c r="Q637">
        <v>1012005</v>
      </c>
      <c r="R637" s="8">
        <f>+N637*1.226</f>
        <v>478.14</v>
      </c>
      <c r="S637" s="9" t="s">
        <v>23</v>
      </c>
      <c r="T637" s="9" t="s">
        <v>23</v>
      </c>
      <c r="U637" s="9" t="s">
        <v>23</v>
      </c>
    </row>
    <row r="638" spans="1:21" ht="12.75">
      <c r="A638" s="11" t="s">
        <v>71</v>
      </c>
      <c r="C638" s="18" t="s">
        <v>156</v>
      </c>
      <c r="D638" t="s">
        <v>26</v>
      </c>
      <c r="E638">
        <v>18832</v>
      </c>
      <c r="F638" s="5">
        <f t="shared" si="46"/>
        <v>188.32</v>
      </c>
      <c r="G638">
        <v>100</v>
      </c>
      <c r="H638" s="6">
        <f t="shared" si="47"/>
        <v>1</v>
      </c>
      <c r="I638">
        <v>1098</v>
      </c>
      <c r="J638" s="7">
        <f t="shared" si="48"/>
        <v>1.098</v>
      </c>
      <c r="K638">
        <v>20325</v>
      </c>
      <c r="L638" s="8">
        <f t="shared" si="49"/>
        <v>203.25</v>
      </c>
      <c r="M638">
        <v>20526</v>
      </c>
      <c r="N638" s="8">
        <f t="shared" si="45"/>
        <v>205.26</v>
      </c>
      <c r="O638">
        <v>2005</v>
      </c>
      <c r="P638">
        <v>1</v>
      </c>
      <c r="Q638">
        <v>1012005</v>
      </c>
      <c r="R638" s="8">
        <f>+N638*1.226</f>
        <v>251.64875999999998</v>
      </c>
      <c r="S638" s="9" t="s">
        <v>23</v>
      </c>
      <c r="T638" s="9" t="s">
        <v>23</v>
      </c>
      <c r="U638" s="9" t="s">
        <v>23</v>
      </c>
    </row>
    <row r="639" spans="1:21" ht="12.75">
      <c r="A639" s="11" t="s">
        <v>71</v>
      </c>
      <c r="C639" s="18" t="s">
        <v>156</v>
      </c>
      <c r="D639" t="s">
        <v>27</v>
      </c>
      <c r="E639">
        <v>18832</v>
      </c>
      <c r="F639" s="5">
        <f t="shared" si="46"/>
        <v>188.32</v>
      </c>
      <c r="G639">
        <v>160</v>
      </c>
      <c r="H639" s="6">
        <f t="shared" si="47"/>
        <v>1.6</v>
      </c>
      <c r="I639">
        <v>1098</v>
      </c>
      <c r="J639" s="7">
        <f t="shared" si="48"/>
        <v>1.098</v>
      </c>
      <c r="K639">
        <v>32520</v>
      </c>
      <c r="L639" s="8">
        <f t="shared" si="49"/>
        <v>325.2</v>
      </c>
      <c r="M639">
        <v>32842</v>
      </c>
      <c r="N639" s="8">
        <f t="shared" si="45"/>
        <v>328.42</v>
      </c>
      <c r="O639">
        <v>2005</v>
      </c>
      <c r="P639">
        <v>1</v>
      </c>
      <c r="Q639">
        <v>1012005</v>
      </c>
      <c r="R639" s="8">
        <f>+N639*1.226</f>
        <v>402.64292</v>
      </c>
      <c r="S639" s="9" t="s">
        <v>23</v>
      </c>
      <c r="T639" s="9" t="s">
        <v>23</v>
      </c>
      <c r="U639" s="9" t="s">
        <v>23</v>
      </c>
    </row>
    <row r="640" spans="1:21" ht="12.75">
      <c r="A640" s="11" t="s">
        <v>71</v>
      </c>
      <c r="C640" s="18" t="s">
        <v>156</v>
      </c>
      <c r="D640" t="s">
        <v>28</v>
      </c>
      <c r="E640">
        <v>100</v>
      </c>
      <c r="F640" s="5">
        <f t="shared" si="46"/>
        <v>1</v>
      </c>
      <c r="G640">
        <v>246795</v>
      </c>
      <c r="H640" s="6">
        <f t="shared" si="47"/>
        <v>2467.95</v>
      </c>
      <c r="I640">
        <v>1098</v>
      </c>
      <c r="J640" s="7">
        <f t="shared" si="48"/>
        <v>1.098</v>
      </c>
      <c r="K640">
        <v>258888</v>
      </c>
      <c r="L640" s="8">
        <f t="shared" si="49"/>
        <v>2588.88</v>
      </c>
      <c r="M640">
        <v>388332</v>
      </c>
      <c r="N640" s="8">
        <f t="shared" si="45"/>
        <v>3883.32</v>
      </c>
      <c r="O640">
        <v>2005</v>
      </c>
      <c r="P640">
        <v>1</v>
      </c>
      <c r="Q640">
        <v>1012005</v>
      </c>
      <c r="R640" s="11" t="s">
        <v>23</v>
      </c>
      <c r="S640" s="9">
        <f>VALUE(N640)</f>
        <v>3883.32</v>
      </c>
      <c r="T640" s="9" t="s">
        <v>23</v>
      </c>
      <c r="U640" s="9" t="s">
        <v>23</v>
      </c>
    </row>
    <row r="641" spans="1:21" ht="12.75">
      <c r="A641" s="11" t="s">
        <v>71</v>
      </c>
      <c r="C641" s="18" t="s">
        <v>156</v>
      </c>
      <c r="D641" t="s">
        <v>29</v>
      </c>
      <c r="E641">
        <v>100</v>
      </c>
      <c r="F641" s="5">
        <f t="shared" si="46"/>
        <v>1</v>
      </c>
      <c r="G641">
        <v>286935</v>
      </c>
      <c r="H641" s="6">
        <f t="shared" si="47"/>
        <v>2869.35</v>
      </c>
      <c r="I641">
        <v>1098</v>
      </c>
      <c r="J641" s="7">
        <f t="shared" si="48"/>
        <v>1.098</v>
      </c>
      <c r="K641">
        <v>300995</v>
      </c>
      <c r="L641" s="8">
        <f t="shared" si="49"/>
        <v>3009.95</v>
      </c>
      <c r="M641">
        <v>451492</v>
      </c>
      <c r="N641" s="8">
        <f t="shared" si="45"/>
        <v>4514.92</v>
      </c>
      <c r="O641">
        <v>2005</v>
      </c>
      <c r="P641">
        <v>1</v>
      </c>
      <c r="Q641">
        <v>1012005</v>
      </c>
      <c r="R641" s="11" t="s">
        <v>23</v>
      </c>
      <c r="S641" s="9">
        <f>VALUE(N641)</f>
        <v>4514.92</v>
      </c>
      <c r="T641" s="9" t="s">
        <v>23</v>
      </c>
      <c r="U641" s="9" t="s">
        <v>23</v>
      </c>
    </row>
    <row r="642" spans="1:21" ht="12.75">
      <c r="A642" s="11" t="s">
        <v>71</v>
      </c>
      <c r="C642" s="18" t="s">
        <v>156</v>
      </c>
      <c r="D642" t="s">
        <v>30</v>
      </c>
      <c r="E642">
        <v>18832</v>
      </c>
      <c r="F642" s="5">
        <f t="shared" si="46"/>
        <v>188.32</v>
      </c>
      <c r="G642">
        <v>175</v>
      </c>
      <c r="H642" s="6">
        <f t="shared" si="47"/>
        <v>1.75</v>
      </c>
      <c r="I642">
        <v>1098</v>
      </c>
      <c r="J642" s="7">
        <f t="shared" si="48"/>
        <v>1.098</v>
      </c>
      <c r="K642">
        <v>35569</v>
      </c>
      <c r="L642" s="8">
        <f t="shared" si="49"/>
        <v>355.69</v>
      </c>
      <c r="M642">
        <v>35921</v>
      </c>
      <c r="N642" s="8">
        <f t="shared" si="45"/>
        <v>359.21</v>
      </c>
      <c r="O642">
        <v>2005</v>
      </c>
      <c r="P642">
        <v>1</v>
      </c>
      <c r="Q642">
        <v>1012005</v>
      </c>
      <c r="R642" s="11" t="s">
        <v>23</v>
      </c>
      <c r="S642" s="9" t="s">
        <v>23</v>
      </c>
      <c r="T642" s="9" t="s">
        <v>23</v>
      </c>
      <c r="U642" s="9" t="s">
        <v>23</v>
      </c>
    </row>
    <row r="643" spans="1:21" ht="12.75">
      <c r="A643" s="11" t="s">
        <v>71</v>
      </c>
      <c r="C643" s="18" t="s">
        <v>156</v>
      </c>
      <c r="D643" t="s">
        <v>31</v>
      </c>
      <c r="E643">
        <v>18832</v>
      </c>
      <c r="F643" s="5">
        <f t="shared" si="46"/>
        <v>188.32</v>
      </c>
      <c r="G643">
        <v>275</v>
      </c>
      <c r="H643" s="6">
        <f t="shared" si="47"/>
        <v>2.75</v>
      </c>
      <c r="I643">
        <v>1098</v>
      </c>
      <c r="J643" s="7">
        <f t="shared" si="48"/>
        <v>1.098</v>
      </c>
      <c r="K643">
        <v>55894</v>
      </c>
      <c r="L643" s="8">
        <f t="shared" si="49"/>
        <v>558.94</v>
      </c>
      <c r="M643">
        <v>56447</v>
      </c>
      <c r="N643" s="8">
        <f t="shared" si="45"/>
        <v>564.47</v>
      </c>
      <c r="O643">
        <v>2005</v>
      </c>
      <c r="P643">
        <v>1</v>
      </c>
      <c r="Q643">
        <v>1012005</v>
      </c>
      <c r="R643" s="8">
        <f>+N643*1.226</f>
        <v>692.04022</v>
      </c>
      <c r="S643" s="9" t="s">
        <v>23</v>
      </c>
      <c r="T643" s="9" t="s">
        <v>23</v>
      </c>
      <c r="U643" s="9" t="s">
        <v>23</v>
      </c>
    </row>
    <row r="644" spans="1:21" ht="12.75">
      <c r="A644" s="11" t="s">
        <v>71</v>
      </c>
      <c r="C644" s="18" t="s">
        <v>156</v>
      </c>
      <c r="D644" t="s">
        <v>32</v>
      </c>
      <c r="E644">
        <v>18832</v>
      </c>
      <c r="F644" s="5">
        <f t="shared" si="46"/>
        <v>188.32</v>
      </c>
      <c r="G644">
        <v>325</v>
      </c>
      <c r="H644" s="6">
        <f t="shared" si="47"/>
        <v>3.25</v>
      </c>
      <c r="I644">
        <v>1098</v>
      </c>
      <c r="J644" s="7">
        <f t="shared" si="48"/>
        <v>1.098</v>
      </c>
      <c r="K644">
        <v>66057</v>
      </c>
      <c r="L644" s="8">
        <f t="shared" si="49"/>
        <v>660.57</v>
      </c>
      <c r="M644">
        <v>66711</v>
      </c>
      <c r="N644" s="8">
        <f t="shared" si="45"/>
        <v>667.11</v>
      </c>
      <c r="O644">
        <v>2005</v>
      </c>
      <c r="P644">
        <v>1</v>
      </c>
      <c r="Q644">
        <v>1012005</v>
      </c>
      <c r="R644" s="8">
        <f>+N644*1.226</f>
        <v>817.87686</v>
      </c>
      <c r="S644" s="9" t="s">
        <v>23</v>
      </c>
      <c r="T644" s="9" t="s">
        <v>23</v>
      </c>
      <c r="U644" s="9" t="s">
        <v>23</v>
      </c>
    </row>
    <row r="645" spans="1:21" ht="12.75">
      <c r="A645" s="11" t="s">
        <v>71</v>
      </c>
      <c r="C645" s="18" t="s">
        <v>156</v>
      </c>
      <c r="D645" t="s">
        <v>33</v>
      </c>
      <c r="E645">
        <v>100</v>
      </c>
      <c r="F645" s="5">
        <f t="shared" si="46"/>
        <v>1</v>
      </c>
      <c r="G645">
        <v>100</v>
      </c>
      <c r="H645" s="6">
        <f t="shared" si="47"/>
        <v>1</v>
      </c>
      <c r="I645">
        <v>1098</v>
      </c>
      <c r="J645" s="7">
        <f t="shared" si="48"/>
        <v>1.098</v>
      </c>
      <c r="K645">
        <v>700</v>
      </c>
      <c r="L645" s="8">
        <f t="shared" si="49"/>
        <v>7</v>
      </c>
      <c r="M645">
        <v>1050</v>
      </c>
      <c r="N645" s="8">
        <f t="shared" si="45"/>
        <v>10.5</v>
      </c>
      <c r="O645">
        <v>2005</v>
      </c>
      <c r="P645">
        <v>1</v>
      </c>
      <c r="Q645">
        <v>1012005</v>
      </c>
      <c r="R645" s="8" t="s">
        <v>23</v>
      </c>
      <c r="S645" s="9">
        <f>VALUE(N645)</f>
        <v>10.5</v>
      </c>
      <c r="T645" s="9" t="s">
        <v>23</v>
      </c>
      <c r="U645" s="9" t="s">
        <v>23</v>
      </c>
    </row>
    <row r="646" spans="1:21" ht="12.75">
      <c r="A646" s="11" t="s">
        <v>71</v>
      </c>
      <c r="C646" s="18" t="s">
        <v>156</v>
      </c>
      <c r="D646" t="s">
        <v>34</v>
      </c>
      <c r="E646">
        <v>100</v>
      </c>
      <c r="F646" s="5">
        <f t="shared" si="46"/>
        <v>1</v>
      </c>
      <c r="G646">
        <v>100</v>
      </c>
      <c r="H646" s="6">
        <f t="shared" si="47"/>
        <v>1</v>
      </c>
      <c r="I646">
        <v>1098</v>
      </c>
      <c r="J646" s="7">
        <f t="shared" si="48"/>
        <v>1.098</v>
      </c>
      <c r="K646">
        <v>1867</v>
      </c>
      <c r="L646" s="8">
        <f t="shared" si="49"/>
        <v>18.67</v>
      </c>
      <c r="M646">
        <v>2801</v>
      </c>
      <c r="N646" s="8">
        <f t="shared" si="45"/>
        <v>28.01</v>
      </c>
      <c r="O646">
        <v>2005</v>
      </c>
      <c r="P646">
        <v>1</v>
      </c>
      <c r="Q646">
        <v>1012005</v>
      </c>
      <c r="R646" s="8" t="s">
        <v>23</v>
      </c>
      <c r="S646" s="9">
        <f>VALUE(N646)</f>
        <v>28.01</v>
      </c>
      <c r="T646" s="9" t="s">
        <v>23</v>
      </c>
      <c r="U646" s="9" t="s">
        <v>23</v>
      </c>
    </row>
    <row r="647" spans="1:21" ht="12.75">
      <c r="A647" s="11" t="s">
        <v>71</v>
      </c>
      <c r="C647" s="18" t="s">
        <v>156</v>
      </c>
      <c r="D647" t="s">
        <v>35</v>
      </c>
      <c r="E647">
        <v>18832</v>
      </c>
      <c r="F647" s="5">
        <f t="shared" si="46"/>
        <v>188.32</v>
      </c>
      <c r="G647">
        <v>160</v>
      </c>
      <c r="H647" s="6">
        <f t="shared" si="47"/>
        <v>1.6</v>
      </c>
      <c r="I647">
        <v>1098</v>
      </c>
      <c r="J647" s="7">
        <f t="shared" si="48"/>
        <v>1.098</v>
      </c>
      <c r="K647">
        <v>32520</v>
      </c>
      <c r="L647" s="8">
        <f t="shared" si="49"/>
        <v>325.2</v>
      </c>
      <c r="M647">
        <v>32842</v>
      </c>
      <c r="N647" s="8">
        <f t="shared" si="45"/>
        <v>328.42</v>
      </c>
      <c r="O647">
        <v>2005</v>
      </c>
      <c r="P647">
        <v>1</v>
      </c>
      <c r="Q647">
        <v>1012005</v>
      </c>
      <c r="R647" s="8">
        <f>+N647*1.226</f>
        <v>402.64292</v>
      </c>
      <c r="S647" s="9" t="s">
        <v>23</v>
      </c>
      <c r="T647" s="9" t="s">
        <v>23</v>
      </c>
      <c r="U647" s="9" t="s">
        <v>23</v>
      </c>
    </row>
    <row r="648" spans="1:21" ht="12.75">
      <c r="A648" s="11" t="s">
        <v>71</v>
      </c>
      <c r="C648" s="18" t="s">
        <v>156</v>
      </c>
      <c r="D648" t="s">
        <v>36</v>
      </c>
      <c r="E648">
        <v>18832</v>
      </c>
      <c r="F648" s="5">
        <f t="shared" si="46"/>
        <v>188.32</v>
      </c>
      <c r="G648">
        <v>100</v>
      </c>
      <c r="H648" s="6">
        <f t="shared" si="47"/>
        <v>1</v>
      </c>
      <c r="I648">
        <v>1098</v>
      </c>
      <c r="J648" s="7">
        <f t="shared" si="48"/>
        <v>1.098</v>
      </c>
      <c r="K648">
        <v>20325</v>
      </c>
      <c r="L648" s="8">
        <f t="shared" si="49"/>
        <v>203.25</v>
      </c>
      <c r="M648">
        <v>20526</v>
      </c>
      <c r="N648" s="8">
        <f t="shared" si="45"/>
        <v>205.26</v>
      </c>
      <c r="O648">
        <v>2005</v>
      </c>
      <c r="P648">
        <v>1</v>
      </c>
      <c r="Q648">
        <v>1012005</v>
      </c>
      <c r="R648" s="8">
        <f>+N648*1.226</f>
        <v>251.64875999999998</v>
      </c>
      <c r="S648" s="9" t="s">
        <v>23</v>
      </c>
      <c r="T648" s="9" t="s">
        <v>23</v>
      </c>
      <c r="U648" s="9" t="s">
        <v>23</v>
      </c>
    </row>
    <row r="649" spans="1:21" ht="12.75">
      <c r="A649" s="11" t="s">
        <v>71</v>
      </c>
      <c r="C649" s="17">
        <v>99</v>
      </c>
      <c r="D649" t="s">
        <v>22</v>
      </c>
      <c r="E649">
        <v>100</v>
      </c>
      <c r="F649" s="5">
        <f t="shared" si="46"/>
        <v>1</v>
      </c>
      <c r="G649">
        <v>100</v>
      </c>
      <c r="H649" s="6">
        <f t="shared" si="47"/>
        <v>1</v>
      </c>
      <c r="I649">
        <v>916</v>
      </c>
      <c r="J649" s="7">
        <f t="shared" si="48"/>
        <v>0.916</v>
      </c>
      <c r="K649">
        <v>590</v>
      </c>
      <c r="L649" s="8">
        <f t="shared" si="49"/>
        <v>5.9</v>
      </c>
      <c r="M649">
        <v>596</v>
      </c>
      <c r="N649" s="8">
        <f t="shared" si="45"/>
        <v>5.96</v>
      </c>
      <c r="O649">
        <v>2005</v>
      </c>
      <c r="P649">
        <v>1</v>
      </c>
      <c r="Q649">
        <v>1012005</v>
      </c>
      <c r="R649" s="11" t="s">
        <v>23</v>
      </c>
      <c r="S649" s="8">
        <f>+M649*0.015</f>
        <v>8.94</v>
      </c>
      <c r="T649" s="8">
        <f>+(K649*1.25)/100</f>
        <v>7.375</v>
      </c>
      <c r="U649" s="8">
        <f>+(M649*1.25)/100</f>
        <v>7.45</v>
      </c>
    </row>
    <row r="650" spans="1:21" ht="12.75">
      <c r="A650" s="11" t="s">
        <v>71</v>
      </c>
      <c r="C650" s="17">
        <v>99</v>
      </c>
      <c r="D650" t="s">
        <v>24</v>
      </c>
      <c r="E650">
        <v>18832</v>
      </c>
      <c r="F650" s="5">
        <f t="shared" si="46"/>
        <v>188.32</v>
      </c>
      <c r="G650">
        <v>120</v>
      </c>
      <c r="H650" s="6">
        <f t="shared" si="47"/>
        <v>1.2</v>
      </c>
      <c r="I650">
        <v>916</v>
      </c>
      <c r="J650" s="7">
        <f t="shared" si="48"/>
        <v>0.916</v>
      </c>
      <c r="K650">
        <v>21482</v>
      </c>
      <c r="L650" s="8">
        <f t="shared" si="49"/>
        <v>214.82</v>
      </c>
      <c r="M650">
        <v>21695</v>
      </c>
      <c r="N650" s="8">
        <f t="shared" si="45"/>
        <v>216.95</v>
      </c>
      <c r="O650">
        <v>2005</v>
      </c>
      <c r="P650">
        <v>1</v>
      </c>
      <c r="Q650">
        <v>1012005</v>
      </c>
      <c r="R650" s="8">
        <f>+N650*1.226</f>
        <v>265.98069999999996</v>
      </c>
      <c r="S650" s="9" t="s">
        <v>23</v>
      </c>
      <c r="T650" s="9" t="s">
        <v>23</v>
      </c>
      <c r="U650" s="9" t="s">
        <v>23</v>
      </c>
    </row>
    <row r="651" spans="1:21" ht="12.75">
      <c r="A651" s="11" t="s">
        <v>71</v>
      </c>
      <c r="C651" s="17">
        <v>99</v>
      </c>
      <c r="D651" t="s">
        <v>25</v>
      </c>
      <c r="E651">
        <v>18832</v>
      </c>
      <c r="F651" s="5">
        <f t="shared" si="46"/>
        <v>188.32</v>
      </c>
      <c r="G651">
        <v>190</v>
      </c>
      <c r="H651" s="6">
        <f t="shared" si="47"/>
        <v>1.9</v>
      </c>
      <c r="I651">
        <v>916</v>
      </c>
      <c r="J651" s="7">
        <f t="shared" si="48"/>
        <v>0.916</v>
      </c>
      <c r="K651">
        <v>34014</v>
      </c>
      <c r="L651" s="8">
        <f t="shared" si="49"/>
        <v>340.14</v>
      </c>
      <c r="M651">
        <v>34350</v>
      </c>
      <c r="N651" s="8">
        <f t="shared" si="45"/>
        <v>343.5</v>
      </c>
      <c r="O651">
        <v>2005</v>
      </c>
      <c r="P651">
        <v>1</v>
      </c>
      <c r="Q651">
        <v>1012005</v>
      </c>
      <c r="R651" s="8">
        <f>+N651*1.226</f>
        <v>421.131</v>
      </c>
      <c r="S651" s="9" t="s">
        <v>23</v>
      </c>
      <c r="T651" s="9" t="s">
        <v>23</v>
      </c>
      <c r="U651" s="9" t="s">
        <v>23</v>
      </c>
    </row>
    <row r="652" spans="1:21" ht="12.75">
      <c r="A652" s="11" t="s">
        <v>71</v>
      </c>
      <c r="C652" s="17">
        <v>99</v>
      </c>
      <c r="D652" t="s">
        <v>26</v>
      </c>
      <c r="E652">
        <v>18832</v>
      </c>
      <c r="F652" s="5">
        <f t="shared" si="46"/>
        <v>188.32</v>
      </c>
      <c r="G652">
        <v>100</v>
      </c>
      <c r="H652" s="6">
        <f t="shared" si="47"/>
        <v>1</v>
      </c>
      <c r="I652">
        <v>916</v>
      </c>
      <c r="J652" s="7">
        <f t="shared" si="48"/>
        <v>0.916</v>
      </c>
      <c r="K652">
        <v>17902</v>
      </c>
      <c r="L652" s="8">
        <f t="shared" si="49"/>
        <v>179.02</v>
      </c>
      <c r="M652">
        <v>18079</v>
      </c>
      <c r="N652" s="8">
        <f t="shared" si="45"/>
        <v>180.79</v>
      </c>
      <c r="O652">
        <v>2005</v>
      </c>
      <c r="P652">
        <v>1</v>
      </c>
      <c r="Q652">
        <v>1012005</v>
      </c>
      <c r="R652" s="8">
        <f>+N652*1.226</f>
        <v>221.64854</v>
      </c>
      <c r="S652" s="9" t="s">
        <v>23</v>
      </c>
      <c r="T652" s="9" t="s">
        <v>23</v>
      </c>
      <c r="U652" s="9" t="s">
        <v>23</v>
      </c>
    </row>
    <row r="653" spans="1:21" ht="12.75">
      <c r="A653" s="11" t="s">
        <v>71</v>
      </c>
      <c r="C653" s="17">
        <v>99</v>
      </c>
      <c r="D653" t="s">
        <v>27</v>
      </c>
      <c r="E653">
        <v>18832</v>
      </c>
      <c r="F653" s="5">
        <f t="shared" si="46"/>
        <v>188.32</v>
      </c>
      <c r="G653">
        <v>160</v>
      </c>
      <c r="H653" s="6">
        <f t="shared" si="47"/>
        <v>1.6</v>
      </c>
      <c r="I653">
        <v>916</v>
      </c>
      <c r="J653" s="7">
        <f t="shared" si="48"/>
        <v>0.916</v>
      </c>
      <c r="K653">
        <v>28643</v>
      </c>
      <c r="L653" s="8">
        <f t="shared" si="49"/>
        <v>286.43</v>
      </c>
      <c r="M653">
        <v>28927</v>
      </c>
      <c r="N653" s="8">
        <f t="shared" si="45"/>
        <v>289.27</v>
      </c>
      <c r="O653">
        <v>2005</v>
      </c>
      <c r="P653">
        <v>1</v>
      </c>
      <c r="Q653">
        <v>1012005</v>
      </c>
      <c r="R653" s="8">
        <f>+N653*1.226</f>
        <v>354.64502</v>
      </c>
      <c r="S653" s="9" t="s">
        <v>23</v>
      </c>
      <c r="T653" s="9" t="s">
        <v>23</v>
      </c>
      <c r="U653" s="9" t="s">
        <v>23</v>
      </c>
    </row>
    <row r="654" spans="1:21" ht="12.75">
      <c r="A654" s="11" t="s">
        <v>71</v>
      </c>
      <c r="C654" s="17">
        <v>99</v>
      </c>
      <c r="D654" t="s">
        <v>28</v>
      </c>
      <c r="E654">
        <v>100</v>
      </c>
      <c r="F654" s="5">
        <f t="shared" si="46"/>
        <v>1</v>
      </c>
      <c r="G654">
        <v>246795</v>
      </c>
      <c r="H654" s="6">
        <f t="shared" si="47"/>
        <v>2467.95</v>
      </c>
      <c r="I654">
        <v>916</v>
      </c>
      <c r="J654" s="7">
        <f t="shared" si="48"/>
        <v>0.916</v>
      </c>
      <c r="K654">
        <v>236430</v>
      </c>
      <c r="L654" s="8">
        <f t="shared" si="49"/>
        <v>2364.3</v>
      </c>
      <c r="M654">
        <v>354644</v>
      </c>
      <c r="N654" s="8">
        <f t="shared" si="45"/>
        <v>3546.44</v>
      </c>
      <c r="O654">
        <v>2005</v>
      </c>
      <c r="P654">
        <v>1</v>
      </c>
      <c r="Q654">
        <v>1012005</v>
      </c>
      <c r="R654" s="11" t="s">
        <v>23</v>
      </c>
      <c r="S654" s="9">
        <f>VALUE(N654)</f>
        <v>3546.44</v>
      </c>
      <c r="T654" s="9" t="s">
        <v>23</v>
      </c>
      <c r="U654" s="9" t="s">
        <v>23</v>
      </c>
    </row>
    <row r="655" spans="1:21" ht="12.75">
      <c r="A655" s="11" t="s">
        <v>71</v>
      </c>
      <c r="C655" s="17">
        <v>99</v>
      </c>
      <c r="D655" t="s">
        <v>29</v>
      </c>
      <c r="E655">
        <v>100</v>
      </c>
      <c r="F655" s="5">
        <f t="shared" si="46"/>
        <v>1</v>
      </c>
      <c r="G655">
        <v>286935</v>
      </c>
      <c r="H655" s="6">
        <f t="shared" si="47"/>
        <v>2869.35</v>
      </c>
      <c r="I655">
        <v>916</v>
      </c>
      <c r="J655" s="7">
        <f t="shared" si="48"/>
        <v>0.916</v>
      </c>
      <c r="K655">
        <v>274884</v>
      </c>
      <c r="L655" s="8">
        <f t="shared" si="49"/>
        <v>2748.84</v>
      </c>
      <c r="M655">
        <v>412326</v>
      </c>
      <c r="N655" s="8">
        <f t="shared" si="45"/>
        <v>4123.26</v>
      </c>
      <c r="O655">
        <v>2005</v>
      </c>
      <c r="P655">
        <v>1</v>
      </c>
      <c r="Q655">
        <v>1012005</v>
      </c>
      <c r="R655" s="11" t="s">
        <v>23</v>
      </c>
      <c r="S655" s="9">
        <f>VALUE(N655)</f>
        <v>4123.26</v>
      </c>
      <c r="T655" s="9" t="s">
        <v>23</v>
      </c>
      <c r="U655" s="9" t="s">
        <v>23</v>
      </c>
    </row>
    <row r="656" spans="1:21" ht="12.75">
      <c r="A656" s="11" t="s">
        <v>71</v>
      </c>
      <c r="C656" s="17">
        <v>99</v>
      </c>
      <c r="D656" t="s">
        <v>30</v>
      </c>
      <c r="E656">
        <v>18832</v>
      </c>
      <c r="F656" s="5">
        <f t="shared" si="46"/>
        <v>188.32</v>
      </c>
      <c r="G656">
        <v>175</v>
      </c>
      <c r="H656" s="6">
        <f t="shared" si="47"/>
        <v>1.75</v>
      </c>
      <c r="I656">
        <v>916</v>
      </c>
      <c r="J656" s="7">
        <f t="shared" si="48"/>
        <v>0.916</v>
      </c>
      <c r="K656">
        <v>31328</v>
      </c>
      <c r="L656" s="8">
        <f t="shared" si="49"/>
        <v>313.28</v>
      </c>
      <c r="M656">
        <v>31639</v>
      </c>
      <c r="N656" s="8">
        <f t="shared" si="45"/>
        <v>316.39</v>
      </c>
      <c r="O656">
        <v>2005</v>
      </c>
      <c r="P656">
        <v>1</v>
      </c>
      <c r="Q656">
        <v>1012005</v>
      </c>
      <c r="R656" s="11" t="s">
        <v>23</v>
      </c>
      <c r="S656" s="9" t="s">
        <v>23</v>
      </c>
      <c r="T656" s="9" t="s">
        <v>23</v>
      </c>
      <c r="U656" s="9" t="s">
        <v>23</v>
      </c>
    </row>
    <row r="657" spans="1:21" ht="12.75">
      <c r="A657" s="11" t="s">
        <v>71</v>
      </c>
      <c r="C657" s="17">
        <v>99</v>
      </c>
      <c r="D657" t="s">
        <v>31</v>
      </c>
      <c r="E657">
        <v>18832</v>
      </c>
      <c r="F657" s="5">
        <f t="shared" si="46"/>
        <v>188.32</v>
      </c>
      <c r="G657">
        <v>275</v>
      </c>
      <c r="H657" s="6">
        <f t="shared" si="47"/>
        <v>2.75</v>
      </c>
      <c r="I657">
        <v>916</v>
      </c>
      <c r="J657" s="7">
        <f t="shared" si="48"/>
        <v>0.916</v>
      </c>
      <c r="K657">
        <v>49230</v>
      </c>
      <c r="L657" s="8">
        <f t="shared" si="49"/>
        <v>492.3</v>
      </c>
      <c r="M657">
        <v>49718</v>
      </c>
      <c r="N657" s="8">
        <f t="shared" si="45"/>
        <v>497.18</v>
      </c>
      <c r="O657">
        <v>2005</v>
      </c>
      <c r="P657">
        <v>1</v>
      </c>
      <c r="Q657">
        <v>1012005</v>
      </c>
      <c r="R657" s="8">
        <f>+N657*1.226</f>
        <v>609.54268</v>
      </c>
      <c r="S657" s="9" t="s">
        <v>23</v>
      </c>
      <c r="T657" s="9" t="s">
        <v>23</v>
      </c>
      <c r="U657" s="9" t="s">
        <v>23</v>
      </c>
    </row>
    <row r="658" spans="1:21" ht="12.75">
      <c r="A658" s="11" t="s">
        <v>71</v>
      </c>
      <c r="C658" s="17">
        <v>99</v>
      </c>
      <c r="D658" t="s">
        <v>32</v>
      </c>
      <c r="E658">
        <v>18832</v>
      </c>
      <c r="F658" s="5">
        <f t="shared" si="46"/>
        <v>188.32</v>
      </c>
      <c r="G658">
        <v>325</v>
      </c>
      <c r="H658" s="6">
        <f t="shared" si="47"/>
        <v>3.25</v>
      </c>
      <c r="I658">
        <v>916</v>
      </c>
      <c r="J658" s="7">
        <f t="shared" si="48"/>
        <v>0.916</v>
      </c>
      <c r="K658">
        <v>58181</v>
      </c>
      <c r="L658" s="8">
        <f t="shared" si="49"/>
        <v>581.81</v>
      </c>
      <c r="M658">
        <v>58757</v>
      </c>
      <c r="N658" s="8">
        <f t="shared" si="45"/>
        <v>587.57</v>
      </c>
      <c r="O658">
        <v>2005</v>
      </c>
      <c r="P658">
        <v>1</v>
      </c>
      <c r="Q658">
        <v>1012005</v>
      </c>
      <c r="R658" s="8">
        <f>+N658*1.226</f>
        <v>720.3608200000001</v>
      </c>
      <c r="S658" s="9" t="s">
        <v>23</v>
      </c>
      <c r="T658" s="9" t="s">
        <v>23</v>
      </c>
      <c r="U658" s="9" t="s">
        <v>23</v>
      </c>
    </row>
    <row r="659" spans="1:21" ht="12.75">
      <c r="A659" s="11" t="s">
        <v>71</v>
      </c>
      <c r="C659" s="17">
        <v>99</v>
      </c>
      <c r="D659" t="s">
        <v>33</v>
      </c>
      <c r="E659">
        <v>100</v>
      </c>
      <c r="F659" s="5">
        <f t="shared" si="46"/>
        <v>1</v>
      </c>
      <c r="G659">
        <v>100</v>
      </c>
      <c r="H659" s="6">
        <f t="shared" si="47"/>
        <v>1</v>
      </c>
      <c r="I659">
        <v>916</v>
      </c>
      <c r="J659" s="7">
        <f t="shared" si="48"/>
        <v>0.916</v>
      </c>
      <c r="K659">
        <v>700</v>
      </c>
      <c r="L659" s="8">
        <f t="shared" si="49"/>
        <v>7</v>
      </c>
      <c r="M659">
        <v>1050</v>
      </c>
      <c r="N659" s="8">
        <f t="shared" si="45"/>
        <v>10.5</v>
      </c>
      <c r="O659">
        <v>2005</v>
      </c>
      <c r="P659">
        <v>1</v>
      </c>
      <c r="Q659">
        <v>1012005</v>
      </c>
      <c r="R659" s="8" t="s">
        <v>23</v>
      </c>
      <c r="S659" s="9">
        <f>VALUE(N659)</f>
        <v>10.5</v>
      </c>
      <c r="T659" s="9" t="s">
        <v>23</v>
      </c>
      <c r="U659" s="9" t="s">
        <v>23</v>
      </c>
    </row>
    <row r="660" spans="1:21" ht="12.75">
      <c r="A660" s="11" t="s">
        <v>71</v>
      </c>
      <c r="C660" s="17">
        <v>99</v>
      </c>
      <c r="D660" t="s">
        <v>34</v>
      </c>
      <c r="E660">
        <v>100</v>
      </c>
      <c r="F660" s="5">
        <f t="shared" si="46"/>
        <v>1</v>
      </c>
      <c r="G660">
        <v>100</v>
      </c>
      <c r="H660" s="6">
        <f t="shared" si="47"/>
        <v>1</v>
      </c>
      <c r="I660">
        <v>916</v>
      </c>
      <c r="J660" s="7">
        <f t="shared" si="48"/>
        <v>0.916</v>
      </c>
      <c r="K660">
        <v>1867</v>
      </c>
      <c r="L660" s="8">
        <f t="shared" si="49"/>
        <v>18.67</v>
      </c>
      <c r="M660">
        <v>2801</v>
      </c>
      <c r="N660" s="8">
        <f t="shared" si="45"/>
        <v>28.01</v>
      </c>
      <c r="O660">
        <v>2005</v>
      </c>
      <c r="P660">
        <v>1</v>
      </c>
      <c r="Q660">
        <v>1012005</v>
      </c>
      <c r="R660" s="8" t="s">
        <v>23</v>
      </c>
      <c r="S660" s="9">
        <f>VALUE(N660)</f>
        <v>28.01</v>
      </c>
      <c r="T660" s="9" t="s">
        <v>23</v>
      </c>
      <c r="U660" s="9" t="s">
        <v>23</v>
      </c>
    </row>
    <row r="661" spans="1:21" ht="12.75">
      <c r="A661" s="11" t="s">
        <v>71</v>
      </c>
      <c r="C661" s="17">
        <v>99</v>
      </c>
      <c r="D661" t="s">
        <v>35</v>
      </c>
      <c r="E661">
        <v>18832</v>
      </c>
      <c r="F661" s="5">
        <f t="shared" si="46"/>
        <v>188.32</v>
      </c>
      <c r="G661">
        <v>160</v>
      </c>
      <c r="H661" s="6">
        <f t="shared" si="47"/>
        <v>1.6</v>
      </c>
      <c r="I661">
        <v>916</v>
      </c>
      <c r="J661" s="7">
        <f t="shared" si="48"/>
        <v>0.916</v>
      </c>
      <c r="K661">
        <v>28643</v>
      </c>
      <c r="L661" s="8">
        <f t="shared" si="49"/>
        <v>286.43</v>
      </c>
      <c r="M661">
        <v>28927</v>
      </c>
      <c r="N661" s="8">
        <f t="shared" si="45"/>
        <v>289.27</v>
      </c>
      <c r="O661">
        <v>2005</v>
      </c>
      <c r="P661">
        <v>1</v>
      </c>
      <c r="Q661">
        <v>1012005</v>
      </c>
      <c r="R661" s="8">
        <f>+N661*1.226</f>
        <v>354.64502</v>
      </c>
      <c r="S661" s="9" t="s">
        <v>23</v>
      </c>
      <c r="T661" s="9" t="s">
        <v>23</v>
      </c>
      <c r="U661" s="9" t="s">
        <v>23</v>
      </c>
    </row>
    <row r="662" spans="1:21" ht="12.75">
      <c r="A662" s="11" t="s">
        <v>71</v>
      </c>
      <c r="C662" s="17">
        <v>99</v>
      </c>
      <c r="D662" t="s">
        <v>36</v>
      </c>
      <c r="E662">
        <v>18832</v>
      </c>
      <c r="F662" s="5">
        <f t="shared" si="46"/>
        <v>188.32</v>
      </c>
      <c r="G662">
        <v>100</v>
      </c>
      <c r="H662" s="6">
        <f t="shared" si="47"/>
        <v>1</v>
      </c>
      <c r="I662">
        <v>916</v>
      </c>
      <c r="J662" s="7">
        <f t="shared" si="48"/>
        <v>0.916</v>
      </c>
      <c r="K662">
        <v>17902</v>
      </c>
      <c r="L662" s="8">
        <f t="shared" si="49"/>
        <v>179.02</v>
      </c>
      <c r="M662">
        <v>18079</v>
      </c>
      <c r="N662" s="8">
        <f t="shared" si="45"/>
        <v>180.79</v>
      </c>
      <c r="O662">
        <v>2005</v>
      </c>
      <c r="P662">
        <v>1</v>
      </c>
      <c r="Q662">
        <v>1012005</v>
      </c>
      <c r="R662" s="8">
        <f>+N662*1.226</f>
        <v>221.64854</v>
      </c>
      <c r="S662" s="9" t="s">
        <v>23</v>
      </c>
      <c r="T662" s="9" t="s">
        <v>23</v>
      </c>
      <c r="U662" s="9" t="s">
        <v>23</v>
      </c>
    </row>
    <row r="663" spans="1:21" ht="12.75">
      <c r="A663" s="13" t="s">
        <v>116</v>
      </c>
      <c r="C663" s="17"/>
      <c r="F663" s="5"/>
      <c r="H663" s="6"/>
      <c r="J663" s="7"/>
      <c r="L663" s="8"/>
      <c r="N663" s="8"/>
      <c r="R663" s="11"/>
      <c r="S663" s="9"/>
      <c r="T663" s="9"/>
      <c r="U663" s="9"/>
    </row>
    <row r="664" spans="1:21" ht="12.75">
      <c r="A664" s="11" t="s">
        <v>72</v>
      </c>
      <c r="C664" s="18" t="s">
        <v>156</v>
      </c>
      <c r="D664" t="s">
        <v>22</v>
      </c>
      <c r="E664">
        <v>100</v>
      </c>
      <c r="F664" s="5">
        <f t="shared" si="46"/>
        <v>1</v>
      </c>
      <c r="G664">
        <v>100</v>
      </c>
      <c r="H664" s="6">
        <f t="shared" si="47"/>
        <v>1</v>
      </c>
      <c r="I664">
        <v>898</v>
      </c>
      <c r="J664" s="7">
        <f t="shared" si="48"/>
        <v>0.898</v>
      </c>
      <c r="K664">
        <v>590</v>
      </c>
      <c r="L664" s="8">
        <f t="shared" si="49"/>
        <v>5.9</v>
      </c>
      <c r="M664">
        <v>596</v>
      </c>
      <c r="N664" s="8">
        <f t="shared" si="45"/>
        <v>5.96</v>
      </c>
      <c r="O664">
        <v>2005</v>
      </c>
      <c r="P664">
        <v>1</v>
      </c>
      <c r="Q664">
        <v>1012005</v>
      </c>
      <c r="R664" s="11" t="s">
        <v>23</v>
      </c>
      <c r="S664" s="8">
        <f>+M664*0.015</f>
        <v>8.94</v>
      </c>
      <c r="T664" s="8">
        <f>+(K664*1.25)/100</f>
        <v>7.375</v>
      </c>
      <c r="U664" s="8">
        <f>+(M664*1.25)/100</f>
        <v>7.45</v>
      </c>
    </row>
    <row r="665" spans="1:21" ht="12.75">
      <c r="A665" s="11" t="s">
        <v>72</v>
      </c>
      <c r="C665" s="18" t="s">
        <v>156</v>
      </c>
      <c r="D665" t="s">
        <v>24</v>
      </c>
      <c r="E665">
        <v>18185</v>
      </c>
      <c r="F665" s="5">
        <f t="shared" si="46"/>
        <v>181.85</v>
      </c>
      <c r="G665">
        <v>120</v>
      </c>
      <c r="H665" s="6">
        <f t="shared" si="47"/>
        <v>1.2</v>
      </c>
      <c r="I665">
        <v>898</v>
      </c>
      <c r="J665" s="7">
        <f t="shared" si="48"/>
        <v>0.898</v>
      </c>
      <c r="K665">
        <v>20467</v>
      </c>
      <c r="L665" s="8">
        <f t="shared" si="49"/>
        <v>204.67</v>
      </c>
      <c r="M665">
        <v>20669</v>
      </c>
      <c r="N665" s="8">
        <f t="shared" si="45"/>
        <v>206.69</v>
      </c>
      <c r="O665">
        <v>2005</v>
      </c>
      <c r="P665">
        <v>1</v>
      </c>
      <c r="Q665">
        <v>1012005</v>
      </c>
      <c r="R665" s="8">
        <f>+N665*1.226</f>
        <v>253.40194</v>
      </c>
      <c r="S665" s="9" t="s">
        <v>23</v>
      </c>
      <c r="T665" s="9" t="s">
        <v>23</v>
      </c>
      <c r="U665" s="9" t="s">
        <v>23</v>
      </c>
    </row>
    <row r="666" spans="1:21" ht="12.75">
      <c r="A666" s="11" t="s">
        <v>72</v>
      </c>
      <c r="C666" s="18" t="s">
        <v>156</v>
      </c>
      <c r="D666" t="s">
        <v>25</v>
      </c>
      <c r="E666">
        <v>18185</v>
      </c>
      <c r="F666" s="5">
        <f t="shared" si="46"/>
        <v>181.85</v>
      </c>
      <c r="G666">
        <v>190</v>
      </c>
      <c r="H666" s="6">
        <f t="shared" si="47"/>
        <v>1.9</v>
      </c>
      <c r="I666">
        <v>898</v>
      </c>
      <c r="J666" s="7">
        <f t="shared" si="48"/>
        <v>0.898</v>
      </c>
      <c r="K666">
        <v>32405</v>
      </c>
      <c r="L666" s="8">
        <f t="shared" si="49"/>
        <v>324.05</v>
      </c>
      <c r="M666">
        <v>32726</v>
      </c>
      <c r="N666" s="8">
        <f t="shared" si="45"/>
        <v>327.26</v>
      </c>
      <c r="O666">
        <v>2005</v>
      </c>
      <c r="P666">
        <v>1</v>
      </c>
      <c r="Q666">
        <v>1012005</v>
      </c>
      <c r="R666" s="8">
        <f>+N666*1.226</f>
        <v>401.22076</v>
      </c>
      <c r="S666" s="9" t="s">
        <v>23</v>
      </c>
      <c r="T666" s="9" t="s">
        <v>23</v>
      </c>
      <c r="U666" s="9" t="s">
        <v>23</v>
      </c>
    </row>
    <row r="667" spans="1:21" ht="12.75">
      <c r="A667" s="11" t="s">
        <v>72</v>
      </c>
      <c r="C667" s="18" t="s">
        <v>156</v>
      </c>
      <c r="D667" t="s">
        <v>26</v>
      </c>
      <c r="E667">
        <v>18185</v>
      </c>
      <c r="F667" s="5">
        <f t="shared" si="46"/>
        <v>181.85</v>
      </c>
      <c r="G667">
        <v>100</v>
      </c>
      <c r="H667" s="6">
        <f t="shared" si="47"/>
        <v>1</v>
      </c>
      <c r="I667">
        <v>898</v>
      </c>
      <c r="J667" s="7">
        <f t="shared" si="48"/>
        <v>0.898</v>
      </c>
      <c r="K667">
        <v>17055</v>
      </c>
      <c r="L667" s="8">
        <f t="shared" si="49"/>
        <v>170.55</v>
      </c>
      <c r="M667">
        <v>17224</v>
      </c>
      <c r="N667" s="8">
        <f t="shared" si="45"/>
        <v>172.24</v>
      </c>
      <c r="O667">
        <v>2005</v>
      </c>
      <c r="P667">
        <v>1</v>
      </c>
      <c r="Q667">
        <v>1012005</v>
      </c>
      <c r="R667" s="8">
        <f>+N667*1.226</f>
        <v>211.16624000000002</v>
      </c>
      <c r="S667" s="9" t="s">
        <v>23</v>
      </c>
      <c r="T667" s="9" t="s">
        <v>23</v>
      </c>
      <c r="U667" s="9" t="s">
        <v>23</v>
      </c>
    </row>
    <row r="668" spans="1:21" ht="12.75">
      <c r="A668" s="11" t="s">
        <v>72</v>
      </c>
      <c r="C668" s="18" t="s">
        <v>156</v>
      </c>
      <c r="D668" t="s">
        <v>27</v>
      </c>
      <c r="E668">
        <v>18185</v>
      </c>
      <c r="F668" s="5">
        <f t="shared" si="46"/>
        <v>181.85</v>
      </c>
      <c r="G668">
        <v>160</v>
      </c>
      <c r="H668" s="6">
        <f t="shared" si="47"/>
        <v>1.6</v>
      </c>
      <c r="I668">
        <v>898</v>
      </c>
      <c r="J668" s="7">
        <f t="shared" si="48"/>
        <v>0.898</v>
      </c>
      <c r="K668">
        <v>27289</v>
      </c>
      <c r="L668" s="8">
        <f t="shared" si="49"/>
        <v>272.89</v>
      </c>
      <c r="M668">
        <v>27559</v>
      </c>
      <c r="N668" s="8">
        <f t="shared" si="45"/>
        <v>275.59</v>
      </c>
      <c r="O668">
        <v>2005</v>
      </c>
      <c r="P668">
        <v>1</v>
      </c>
      <c r="Q668">
        <v>1012005</v>
      </c>
      <c r="R668" s="8">
        <f>+N668*1.226</f>
        <v>337.87334</v>
      </c>
      <c r="S668" s="9" t="s">
        <v>23</v>
      </c>
      <c r="T668" s="9" t="s">
        <v>23</v>
      </c>
      <c r="U668" s="9" t="s">
        <v>23</v>
      </c>
    </row>
    <row r="669" spans="1:21" ht="12.75">
      <c r="A669" s="11" t="s">
        <v>72</v>
      </c>
      <c r="C669" s="18" t="s">
        <v>156</v>
      </c>
      <c r="D669" t="s">
        <v>28</v>
      </c>
      <c r="E669">
        <v>100</v>
      </c>
      <c r="F669" s="5">
        <f t="shared" si="46"/>
        <v>1</v>
      </c>
      <c r="G669">
        <v>246795</v>
      </c>
      <c r="H669" s="6">
        <f t="shared" si="47"/>
        <v>2467.95</v>
      </c>
      <c r="I669">
        <v>898</v>
      </c>
      <c r="J669" s="7">
        <f t="shared" si="48"/>
        <v>0.898</v>
      </c>
      <c r="K669">
        <v>234208</v>
      </c>
      <c r="L669" s="8">
        <f t="shared" si="49"/>
        <v>2342.08</v>
      </c>
      <c r="M669">
        <v>351313</v>
      </c>
      <c r="N669" s="8">
        <f t="shared" si="45"/>
        <v>3513.13</v>
      </c>
      <c r="O669">
        <v>2005</v>
      </c>
      <c r="P669">
        <v>1</v>
      </c>
      <c r="Q669">
        <v>1012005</v>
      </c>
      <c r="R669" s="11" t="s">
        <v>23</v>
      </c>
      <c r="S669" s="9">
        <f>VALUE(N669)</f>
        <v>3513.13</v>
      </c>
      <c r="T669" s="9" t="s">
        <v>23</v>
      </c>
      <c r="U669" s="9" t="s">
        <v>23</v>
      </c>
    </row>
    <row r="670" spans="1:21" ht="12.75">
      <c r="A670" s="11" t="s">
        <v>72</v>
      </c>
      <c r="C670" s="18" t="s">
        <v>156</v>
      </c>
      <c r="D670" t="s">
        <v>29</v>
      </c>
      <c r="E670">
        <v>100</v>
      </c>
      <c r="F670" s="5">
        <f t="shared" si="46"/>
        <v>1</v>
      </c>
      <c r="G670">
        <v>286935</v>
      </c>
      <c r="H670" s="6">
        <f t="shared" si="47"/>
        <v>2869.35</v>
      </c>
      <c r="I670">
        <v>898</v>
      </c>
      <c r="J670" s="7">
        <f t="shared" si="48"/>
        <v>0.898</v>
      </c>
      <c r="K670">
        <v>272301</v>
      </c>
      <c r="L670" s="8">
        <f t="shared" si="49"/>
        <v>2723.01</v>
      </c>
      <c r="M670">
        <v>408452</v>
      </c>
      <c r="N670" s="8">
        <f t="shared" si="45"/>
        <v>4084.52</v>
      </c>
      <c r="O670">
        <v>2005</v>
      </c>
      <c r="P670">
        <v>1</v>
      </c>
      <c r="Q670">
        <v>1012005</v>
      </c>
      <c r="R670" s="11" t="s">
        <v>23</v>
      </c>
      <c r="S670" s="9">
        <f>VALUE(N670)</f>
        <v>4084.52</v>
      </c>
      <c r="T670" s="9" t="s">
        <v>23</v>
      </c>
      <c r="U670" s="9" t="s">
        <v>23</v>
      </c>
    </row>
    <row r="671" spans="1:21" ht="12.75">
      <c r="A671" s="11" t="s">
        <v>72</v>
      </c>
      <c r="C671" s="18" t="s">
        <v>156</v>
      </c>
      <c r="D671" t="s">
        <v>30</v>
      </c>
      <c r="E671">
        <v>18185</v>
      </c>
      <c r="F671" s="5">
        <f t="shared" si="46"/>
        <v>181.85</v>
      </c>
      <c r="G671">
        <v>175</v>
      </c>
      <c r="H671" s="6">
        <f t="shared" si="47"/>
        <v>1.75</v>
      </c>
      <c r="I671">
        <v>898</v>
      </c>
      <c r="J671" s="7">
        <f t="shared" si="48"/>
        <v>0.898</v>
      </c>
      <c r="K671">
        <v>29847</v>
      </c>
      <c r="L671" s="8">
        <f t="shared" si="49"/>
        <v>298.47</v>
      </c>
      <c r="M671">
        <v>30143</v>
      </c>
      <c r="N671" s="8">
        <f t="shared" si="45"/>
        <v>301.43</v>
      </c>
      <c r="O671">
        <v>2005</v>
      </c>
      <c r="P671">
        <v>1</v>
      </c>
      <c r="Q671">
        <v>1012005</v>
      </c>
      <c r="R671" s="11" t="s">
        <v>23</v>
      </c>
      <c r="S671" s="9" t="s">
        <v>23</v>
      </c>
      <c r="T671" s="9" t="s">
        <v>23</v>
      </c>
      <c r="U671" s="9" t="s">
        <v>23</v>
      </c>
    </row>
    <row r="672" spans="1:21" ht="12.75">
      <c r="A672" s="11" t="s">
        <v>72</v>
      </c>
      <c r="C672" s="18" t="s">
        <v>156</v>
      </c>
      <c r="D672" t="s">
        <v>31</v>
      </c>
      <c r="E672">
        <v>18185</v>
      </c>
      <c r="F672" s="5">
        <f t="shared" si="46"/>
        <v>181.85</v>
      </c>
      <c r="G672">
        <v>275</v>
      </c>
      <c r="H672" s="6">
        <f t="shared" si="47"/>
        <v>2.75</v>
      </c>
      <c r="I672">
        <v>898</v>
      </c>
      <c r="J672" s="7">
        <f t="shared" si="48"/>
        <v>0.898</v>
      </c>
      <c r="K672">
        <v>46903</v>
      </c>
      <c r="L672" s="8">
        <f t="shared" si="49"/>
        <v>469.03</v>
      </c>
      <c r="M672">
        <v>47367</v>
      </c>
      <c r="N672" s="8">
        <f t="shared" si="45"/>
        <v>473.67</v>
      </c>
      <c r="O672">
        <v>2005</v>
      </c>
      <c r="P672">
        <v>1</v>
      </c>
      <c r="Q672">
        <v>1012005</v>
      </c>
      <c r="R672" s="8">
        <f>+N672*1.226</f>
        <v>580.71942</v>
      </c>
      <c r="S672" s="9" t="s">
        <v>23</v>
      </c>
      <c r="T672" s="9" t="s">
        <v>23</v>
      </c>
      <c r="U672" s="9" t="s">
        <v>23</v>
      </c>
    </row>
    <row r="673" spans="1:21" ht="12.75">
      <c r="A673" s="11" t="s">
        <v>72</v>
      </c>
      <c r="C673" s="18" t="s">
        <v>156</v>
      </c>
      <c r="D673" t="s">
        <v>32</v>
      </c>
      <c r="E673">
        <v>18185</v>
      </c>
      <c r="F673" s="5">
        <f t="shared" si="46"/>
        <v>181.85</v>
      </c>
      <c r="G673">
        <v>325</v>
      </c>
      <c r="H673" s="6">
        <f t="shared" si="47"/>
        <v>3.25</v>
      </c>
      <c r="I673">
        <v>898</v>
      </c>
      <c r="J673" s="7">
        <f t="shared" si="48"/>
        <v>0.898</v>
      </c>
      <c r="K673">
        <v>55430</v>
      </c>
      <c r="L673" s="8">
        <f t="shared" si="49"/>
        <v>554.3</v>
      </c>
      <c r="M673">
        <v>55979</v>
      </c>
      <c r="N673" s="8">
        <f t="shared" si="45"/>
        <v>559.79</v>
      </c>
      <c r="O673">
        <v>2005</v>
      </c>
      <c r="P673">
        <v>1</v>
      </c>
      <c r="Q673">
        <v>1012005</v>
      </c>
      <c r="R673" s="8">
        <f>+N673*1.226</f>
        <v>686.3025399999999</v>
      </c>
      <c r="S673" s="9" t="s">
        <v>23</v>
      </c>
      <c r="T673" s="9" t="s">
        <v>23</v>
      </c>
      <c r="U673" s="9" t="s">
        <v>23</v>
      </c>
    </row>
    <row r="674" spans="1:21" ht="12.75">
      <c r="A674" s="11" t="s">
        <v>72</v>
      </c>
      <c r="C674" s="18" t="s">
        <v>156</v>
      </c>
      <c r="D674" t="s">
        <v>33</v>
      </c>
      <c r="E674">
        <v>100</v>
      </c>
      <c r="F674" s="5">
        <f t="shared" si="46"/>
        <v>1</v>
      </c>
      <c r="G674">
        <v>100</v>
      </c>
      <c r="H674" s="6">
        <f t="shared" si="47"/>
        <v>1</v>
      </c>
      <c r="I674">
        <v>898</v>
      </c>
      <c r="J674" s="7">
        <f t="shared" si="48"/>
        <v>0.898</v>
      </c>
      <c r="K674">
        <v>700</v>
      </c>
      <c r="L674" s="8">
        <f t="shared" si="49"/>
        <v>7</v>
      </c>
      <c r="M674">
        <v>1050</v>
      </c>
      <c r="N674" s="8">
        <f aca="true" t="shared" si="50" ref="N674:N740">+M674/100</f>
        <v>10.5</v>
      </c>
      <c r="O674">
        <v>2005</v>
      </c>
      <c r="P674">
        <v>1</v>
      </c>
      <c r="Q674">
        <v>1012005</v>
      </c>
      <c r="R674" s="8" t="s">
        <v>23</v>
      </c>
      <c r="S674" s="9">
        <f>VALUE(N674)</f>
        <v>10.5</v>
      </c>
      <c r="T674" s="9" t="s">
        <v>23</v>
      </c>
      <c r="U674" s="9" t="s">
        <v>23</v>
      </c>
    </row>
    <row r="675" spans="1:21" ht="12.75">
      <c r="A675" s="11" t="s">
        <v>72</v>
      </c>
      <c r="C675" s="18" t="s">
        <v>156</v>
      </c>
      <c r="D675" t="s">
        <v>34</v>
      </c>
      <c r="E675">
        <v>100</v>
      </c>
      <c r="F675" s="5">
        <f aca="true" t="shared" si="51" ref="F675:F741">+E675/100</f>
        <v>1</v>
      </c>
      <c r="G675">
        <v>100</v>
      </c>
      <c r="H675" s="6">
        <f aca="true" t="shared" si="52" ref="H675:H741">+G675/100</f>
        <v>1</v>
      </c>
      <c r="I675">
        <v>898</v>
      </c>
      <c r="J675" s="7">
        <f aca="true" t="shared" si="53" ref="J675:J741">+I675/1000</f>
        <v>0.898</v>
      </c>
      <c r="K675">
        <v>1867</v>
      </c>
      <c r="L675" s="8">
        <f aca="true" t="shared" si="54" ref="L675:L741">+K675/100</f>
        <v>18.67</v>
      </c>
      <c r="M675">
        <v>2801</v>
      </c>
      <c r="N675" s="8">
        <f t="shared" si="50"/>
        <v>28.01</v>
      </c>
      <c r="O675">
        <v>2005</v>
      </c>
      <c r="P675">
        <v>1</v>
      </c>
      <c r="Q675">
        <v>1012005</v>
      </c>
      <c r="R675" s="8" t="s">
        <v>23</v>
      </c>
      <c r="S675" s="9">
        <f>VALUE(N675)</f>
        <v>28.01</v>
      </c>
      <c r="T675" s="9" t="s">
        <v>23</v>
      </c>
      <c r="U675" s="9" t="s">
        <v>23</v>
      </c>
    </row>
    <row r="676" spans="1:21" ht="12.75">
      <c r="A676" s="11" t="s">
        <v>72</v>
      </c>
      <c r="C676" s="18" t="s">
        <v>156</v>
      </c>
      <c r="D676" t="s">
        <v>35</v>
      </c>
      <c r="E676">
        <v>18185</v>
      </c>
      <c r="F676" s="5">
        <f t="shared" si="51"/>
        <v>181.85</v>
      </c>
      <c r="G676">
        <v>160</v>
      </c>
      <c r="H676" s="6">
        <f t="shared" si="52"/>
        <v>1.6</v>
      </c>
      <c r="I676">
        <v>898</v>
      </c>
      <c r="J676" s="7">
        <f t="shared" si="53"/>
        <v>0.898</v>
      </c>
      <c r="K676">
        <v>27289</v>
      </c>
      <c r="L676" s="8">
        <f t="shared" si="54"/>
        <v>272.89</v>
      </c>
      <c r="M676">
        <v>27559</v>
      </c>
      <c r="N676" s="8">
        <f t="shared" si="50"/>
        <v>275.59</v>
      </c>
      <c r="O676">
        <v>2005</v>
      </c>
      <c r="P676">
        <v>1</v>
      </c>
      <c r="Q676">
        <v>1012005</v>
      </c>
      <c r="R676" s="8">
        <f>+N676*1.226</f>
        <v>337.87334</v>
      </c>
      <c r="S676" s="9" t="s">
        <v>23</v>
      </c>
      <c r="T676" s="9" t="s">
        <v>23</v>
      </c>
      <c r="U676" s="9" t="s">
        <v>23</v>
      </c>
    </row>
    <row r="677" spans="1:21" ht="12.75">
      <c r="A677" s="11" t="s">
        <v>72</v>
      </c>
      <c r="C677" s="18" t="s">
        <v>156</v>
      </c>
      <c r="D677" t="s">
        <v>36</v>
      </c>
      <c r="E677">
        <v>18185</v>
      </c>
      <c r="F677" s="5">
        <f t="shared" si="51"/>
        <v>181.85</v>
      </c>
      <c r="G677">
        <v>100</v>
      </c>
      <c r="H677" s="6">
        <f t="shared" si="52"/>
        <v>1</v>
      </c>
      <c r="I677">
        <v>898</v>
      </c>
      <c r="J677" s="7">
        <f t="shared" si="53"/>
        <v>0.898</v>
      </c>
      <c r="K677">
        <v>17055</v>
      </c>
      <c r="L677" s="8">
        <f t="shared" si="54"/>
        <v>170.55</v>
      </c>
      <c r="M677">
        <v>17224</v>
      </c>
      <c r="N677" s="8">
        <f t="shared" si="50"/>
        <v>172.24</v>
      </c>
      <c r="O677">
        <v>2005</v>
      </c>
      <c r="P677">
        <v>1</v>
      </c>
      <c r="Q677">
        <v>1012005</v>
      </c>
      <c r="R677" s="8">
        <f>+N677*1.226</f>
        <v>211.16624000000002</v>
      </c>
      <c r="S677" s="9" t="s">
        <v>23</v>
      </c>
      <c r="T677" s="9" t="s">
        <v>23</v>
      </c>
      <c r="U677" s="9" t="s">
        <v>23</v>
      </c>
    </row>
    <row r="678" spans="1:21" ht="12.75">
      <c r="A678" s="13" t="s">
        <v>134</v>
      </c>
      <c r="C678" s="17"/>
      <c r="F678" s="5"/>
      <c r="H678" s="6"/>
      <c r="J678" s="7"/>
      <c r="L678" s="8"/>
      <c r="N678" s="8"/>
      <c r="R678" s="11"/>
      <c r="S678" s="9"/>
      <c r="T678" s="9"/>
      <c r="U678" s="9"/>
    </row>
    <row r="679" spans="1:21" ht="12.75">
      <c r="A679" s="11" t="s">
        <v>73</v>
      </c>
      <c r="C679" s="18" t="s">
        <v>153</v>
      </c>
      <c r="D679" t="s">
        <v>22</v>
      </c>
      <c r="E679">
        <v>100</v>
      </c>
      <c r="F679" s="5">
        <f t="shared" si="51"/>
        <v>1</v>
      </c>
      <c r="G679">
        <v>100</v>
      </c>
      <c r="H679" s="6">
        <f t="shared" si="52"/>
        <v>1</v>
      </c>
      <c r="I679">
        <v>938</v>
      </c>
      <c r="J679" s="7">
        <f t="shared" si="53"/>
        <v>0.938</v>
      </c>
      <c r="K679">
        <v>590</v>
      </c>
      <c r="L679" s="8">
        <f t="shared" si="54"/>
        <v>5.9</v>
      </c>
      <c r="M679">
        <v>596</v>
      </c>
      <c r="N679" s="8">
        <f t="shared" si="50"/>
        <v>5.96</v>
      </c>
      <c r="O679">
        <v>2005</v>
      </c>
      <c r="P679">
        <v>1</v>
      </c>
      <c r="Q679">
        <v>1012005</v>
      </c>
      <c r="R679" s="11" t="s">
        <v>23</v>
      </c>
      <c r="S679" s="8">
        <f>+M679*0.015</f>
        <v>8.94</v>
      </c>
      <c r="T679" s="8">
        <f>+(K679*1.25)/100</f>
        <v>7.375</v>
      </c>
      <c r="U679" s="8">
        <f>+(M679*1.25)/100</f>
        <v>7.45</v>
      </c>
    </row>
    <row r="680" spans="1:21" ht="12.75">
      <c r="A680" s="11" t="s">
        <v>73</v>
      </c>
      <c r="C680" s="18" t="s">
        <v>153</v>
      </c>
      <c r="D680" t="s">
        <v>24</v>
      </c>
      <c r="E680">
        <v>18185</v>
      </c>
      <c r="F680" s="5">
        <f t="shared" si="51"/>
        <v>181.85</v>
      </c>
      <c r="G680">
        <v>120</v>
      </c>
      <c r="H680" s="6">
        <f t="shared" si="52"/>
        <v>1.2</v>
      </c>
      <c r="I680">
        <v>938</v>
      </c>
      <c r="J680" s="7">
        <f t="shared" si="53"/>
        <v>0.938</v>
      </c>
      <c r="K680">
        <v>21084</v>
      </c>
      <c r="L680" s="8">
        <f t="shared" si="54"/>
        <v>210.84</v>
      </c>
      <c r="M680">
        <v>21292</v>
      </c>
      <c r="N680" s="8">
        <f t="shared" si="50"/>
        <v>212.92</v>
      </c>
      <c r="O680">
        <v>2005</v>
      </c>
      <c r="P680">
        <v>1</v>
      </c>
      <c r="Q680">
        <v>1012005</v>
      </c>
      <c r="R680" s="8">
        <f>+N680*1.226</f>
        <v>261.03992</v>
      </c>
      <c r="S680" s="9" t="s">
        <v>23</v>
      </c>
      <c r="T680" s="9" t="s">
        <v>23</v>
      </c>
      <c r="U680" s="9" t="s">
        <v>23</v>
      </c>
    </row>
    <row r="681" spans="1:21" ht="12.75">
      <c r="A681" s="11" t="s">
        <v>73</v>
      </c>
      <c r="C681" s="18" t="s">
        <v>153</v>
      </c>
      <c r="D681" t="s">
        <v>25</v>
      </c>
      <c r="E681">
        <v>18185</v>
      </c>
      <c r="F681" s="5">
        <f t="shared" si="51"/>
        <v>181.85</v>
      </c>
      <c r="G681">
        <v>190</v>
      </c>
      <c r="H681" s="6">
        <f t="shared" si="52"/>
        <v>1.9</v>
      </c>
      <c r="I681">
        <v>938</v>
      </c>
      <c r="J681" s="7">
        <f t="shared" si="53"/>
        <v>0.938</v>
      </c>
      <c r="K681">
        <v>33382</v>
      </c>
      <c r="L681" s="8">
        <f t="shared" si="54"/>
        <v>333.82</v>
      </c>
      <c r="M681">
        <v>33713</v>
      </c>
      <c r="N681" s="8">
        <f t="shared" si="50"/>
        <v>337.13</v>
      </c>
      <c r="O681">
        <v>2005</v>
      </c>
      <c r="P681">
        <v>1</v>
      </c>
      <c r="Q681">
        <v>1012005</v>
      </c>
      <c r="R681" s="8">
        <f>+N681*1.226</f>
        <v>413.32138</v>
      </c>
      <c r="S681" s="9" t="s">
        <v>23</v>
      </c>
      <c r="T681" s="9" t="s">
        <v>23</v>
      </c>
      <c r="U681" s="9" t="s">
        <v>23</v>
      </c>
    </row>
    <row r="682" spans="1:21" ht="12.75">
      <c r="A682" s="11" t="s">
        <v>73</v>
      </c>
      <c r="C682" s="18" t="s">
        <v>153</v>
      </c>
      <c r="D682" t="s">
        <v>26</v>
      </c>
      <c r="E682">
        <v>18185</v>
      </c>
      <c r="F682" s="5">
        <f t="shared" si="51"/>
        <v>181.85</v>
      </c>
      <c r="G682">
        <v>100</v>
      </c>
      <c r="H682" s="6">
        <f t="shared" si="52"/>
        <v>1</v>
      </c>
      <c r="I682">
        <v>938</v>
      </c>
      <c r="J682" s="7">
        <f t="shared" si="53"/>
        <v>0.938</v>
      </c>
      <c r="K682">
        <v>17570</v>
      </c>
      <c r="L682" s="8">
        <f t="shared" si="54"/>
        <v>175.7</v>
      </c>
      <c r="M682">
        <v>17744</v>
      </c>
      <c r="N682" s="8">
        <f t="shared" si="50"/>
        <v>177.44</v>
      </c>
      <c r="O682">
        <v>2005</v>
      </c>
      <c r="P682">
        <v>1</v>
      </c>
      <c r="Q682">
        <v>1012005</v>
      </c>
      <c r="R682" s="8">
        <f>+N682*1.226</f>
        <v>217.54144</v>
      </c>
      <c r="S682" s="9" t="s">
        <v>23</v>
      </c>
      <c r="T682" s="9" t="s">
        <v>23</v>
      </c>
      <c r="U682" s="9" t="s">
        <v>23</v>
      </c>
    </row>
    <row r="683" spans="1:21" ht="12.75">
      <c r="A683" s="11" t="s">
        <v>73</v>
      </c>
      <c r="C683" s="18" t="s">
        <v>153</v>
      </c>
      <c r="D683" t="s">
        <v>27</v>
      </c>
      <c r="E683">
        <v>18185</v>
      </c>
      <c r="F683" s="5">
        <f t="shared" si="51"/>
        <v>181.85</v>
      </c>
      <c r="G683">
        <v>160</v>
      </c>
      <c r="H683" s="6">
        <f t="shared" si="52"/>
        <v>1.6</v>
      </c>
      <c r="I683">
        <v>938</v>
      </c>
      <c r="J683" s="7">
        <f t="shared" si="53"/>
        <v>0.938</v>
      </c>
      <c r="K683">
        <v>28112</v>
      </c>
      <c r="L683" s="8">
        <f t="shared" si="54"/>
        <v>281.12</v>
      </c>
      <c r="M683">
        <v>28390</v>
      </c>
      <c r="N683" s="8">
        <f t="shared" si="50"/>
        <v>283.9</v>
      </c>
      <c r="O683">
        <v>2005</v>
      </c>
      <c r="P683">
        <v>1</v>
      </c>
      <c r="Q683">
        <v>1012005</v>
      </c>
      <c r="R683" s="8">
        <f>+N683*1.226</f>
        <v>348.0614</v>
      </c>
      <c r="S683" s="9" t="s">
        <v>23</v>
      </c>
      <c r="T683" s="9" t="s">
        <v>23</v>
      </c>
      <c r="U683" s="9" t="s">
        <v>23</v>
      </c>
    </row>
    <row r="684" spans="1:21" ht="12.75">
      <c r="A684" s="11" t="s">
        <v>73</v>
      </c>
      <c r="C684" s="18" t="s">
        <v>153</v>
      </c>
      <c r="D684" t="s">
        <v>28</v>
      </c>
      <c r="E684">
        <v>100</v>
      </c>
      <c r="F684" s="5">
        <f t="shared" si="51"/>
        <v>1</v>
      </c>
      <c r="G684">
        <v>246795</v>
      </c>
      <c r="H684" s="6">
        <f t="shared" si="52"/>
        <v>2467.95</v>
      </c>
      <c r="I684">
        <v>938</v>
      </c>
      <c r="J684" s="7">
        <f t="shared" si="53"/>
        <v>0.938</v>
      </c>
      <c r="K684">
        <v>239144</v>
      </c>
      <c r="L684" s="8">
        <f t="shared" si="54"/>
        <v>2391.44</v>
      </c>
      <c r="M684">
        <v>358717</v>
      </c>
      <c r="N684" s="8">
        <f t="shared" si="50"/>
        <v>3587.17</v>
      </c>
      <c r="O684">
        <v>2005</v>
      </c>
      <c r="P684">
        <v>1</v>
      </c>
      <c r="Q684">
        <v>1012005</v>
      </c>
      <c r="R684" s="11" t="s">
        <v>23</v>
      </c>
      <c r="S684" s="9">
        <f>VALUE(N684)</f>
        <v>3587.17</v>
      </c>
      <c r="T684" s="9" t="s">
        <v>23</v>
      </c>
      <c r="U684" s="9" t="s">
        <v>23</v>
      </c>
    </row>
    <row r="685" spans="1:21" ht="12.75">
      <c r="A685" s="11" t="s">
        <v>73</v>
      </c>
      <c r="C685" s="18" t="s">
        <v>153</v>
      </c>
      <c r="D685" t="s">
        <v>29</v>
      </c>
      <c r="E685">
        <v>100</v>
      </c>
      <c r="F685" s="5">
        <f t="shared" si="51"/>
        <v>1</v>
      </c>
      <c r="G685">
        <v>286935</v>
      </c>
      <c r="H685" s="6">
        <f t="shared" si="52"/>
        <v>2869.35</v>
      </c>
      <c r="I685">
        <v>938</v>
      </c>
      <c r="J685" s="7">
        <f t="shared" si="53"/>
        <v>0.938</v>
      </c>
      <c r="K685">
        <v>278040</v>
      </c>
      <c r="L685" s="8">
        <f t="shared" si="54"/>
        <v>2780.4</v>
      </c>
      <c r="M685">
        <v>417060</v>
      </c>
      <c r="N685" s="8">
        <f t="shared" si="50"/>
        <v>4170.6</v>
      </c>
      <c r="O685">
        <v>2005</v>
      </c>
      <c r="P685">
        <v>1</v>
      </c>
      <c r="Q685">
        <v>1012005</v>
      </c>
      <c r="R685" s="11" t="s">
        <v>23</v>
      </c>
      <c r="S685" s="9">
        <f>VALUE(N685)</f>
        <v>4170.6</v>
      </c>
      <c r="T685" s="9" t="s">
        <v>23</v>
      </c>
      <c r="U685" s="9" t="s">
        <v>23</v>
      </c>
    </row>
    <row r="686" spans="1:21" ht="12.75">
      <c r="A686" s="11" t="s">
        <v>73</v>
      </c>
      <c r="C686" s="18" t="s">
        <v>153</v>
      </c>
      <c r="D686" t="s">
        <v>30</v>
      </c>
      <c r="E686">
        <v>18185</v>
      </c>
      <c r="F686" s="5">
        <f t="shared" si="51"/>
        <v>181.85</v>
      </c>
      <c r="G686">
        <v>175</v>
      </c>
      <c r="H686" s="6">
        <f t="shared" si="52"/>
        <v>1.75</v>
      </c>
      <c r="I686">
        <v>938</v>
      </c>
      <c r="J686" s="7">
        <f t="shared" si="53"/>
        <v>0.938</v>
      </c>
      <c r="K686">
        <v>30747</v>
      </c>
      <c r="L686" s="8">
        <f t="shared" si="54"/>
        <v>307.47</v>
      </c>
      <c r="M686">
        <v>31051</v>
      </c>
      <c r="N686" s="8">
        <f t="shared" si="50"/>
        <v>310.51</v>
      </c>
      <c r="O686">
        <v>2005</v>
      </c>
      <c r="P686">
        <v>1</v>
      </c>
      <c r="Q686">
        <v>1012005</v>
      </c>
      <c r="R686" s="11" t="s">
        <v>23</v>
      </c>
      <c r="S686" s="9" t="s">
        <v>23</v>
      </c>
      <c r="T686" s="9" t="s">
        <v>23</v>
      </c>
      <c r="U686" s="9" t="s">
        <v>23</v>
      </c>
    </row>
    <row r="687" spans="1:21" ht="12.75">
      <c r="A687" s="11" t="s">
        <v>73</v>
      </c>
      <c r="C687" s="18" t="s">
        <v>153</v>
      </c>
      <c r="D687" t="s">
        <v>31</v>
      </c>
      <c r="E687">
        <v>18185</v>
      </c>
      <c r="F687" s="5">
        <f t="shared" si="51"/>
        <v>181.85</v>
      </c>
      <c r="G687">
        <v>275</v>
      </c>
      <c r="H687" s="6">
        <f t="shared" si="52"/>
        <v>2.75</v>
      </c>
      <c r="I687">
        <v>938</v>
      </c>
      <c r="J687" s="7">
        <f t="shared" si="53"/>
        <v>0.938</v>
      </c>
      <c r="K687">
        <v>48317</v>
      </c>
      <c r="L687" s="8">
        <f t="shared" si="54"/>
        <v>483.17</v>
      </c>
      <c r="M687">
        <v>48795</v>
      </c>
      <c r="N687" s="8">
        <f t="shared" si="50"/>
        <v>487.95</v>
      </c>
      <c r="O687">
        <v>2005</v>
      </c>
      <c r="P687">
        <v>1</v>
      </c>
      <c r="Q687">
        <v>1012005</v>
      </c>
      <c r="R687" s="8">
        <f>+N687*1.226</f>
        <v>598.2266999999999</v>
      </c>
      <c r="S687" s="9" t="s">
        <v>23</v>
      </c>
      <c r="T687" s="9" t="s">
        <v>23</v>
      </c>
      <c r="U687" s="9" t="s">
        <v>23</v>
      </c>
    </row>
    <row r="688" spans="1:21" ht="12.75">
      <c r="A688" s="11" t="s">
        <v>73</v>
      </c>
      <c r="C688" s="18" t="s">
        <v>153</v>
      </c>
      <c r="D688" t="s">
        <v>32</v>
      </c>
      <c r="E688">
        <v>18185</v>
      </c>
      <c r="F688" s="5">
        <f t="shared" si="51"/>
        <v>181.85</v>
      </c>
      <c r="G688">
        <v>325</v>
      </c>
      <c r="H688" s="6">
        <f t="shared" si="52"/>
        <v>3.25</v>
      </c>
      <c r="I688">
        <v>938</v>
      </c>
      <c r="J688" s="7">
        <f t="shared" si="53"/>
        <v>0.938</v>
      </c>
      <c r="K688">
        <v>57102</v>
      </c>
      <c r="L688" s="8">
        <f t="shared" si="54"/>
        <v>571.02</v>
      </c>
      <c r="M688">
        <v>57667</v>
      </c>
      <c r="N688" s="8">
        <f t="shared" si="50"/>
        <v>576.67</v>
      </c>
      <c r="O688">
        <v>2005</v>
      </c>
      <c r="P688">
        <v>1</v>
      </c>
      <c r="Q688">
        <v>1012005</v>
      </c>
      <c r="R688" s="8">
        <f>+N688*1.226</f>
        <v>706.9974199999999</v>
      </c>
      <c r="S688" s="9" t="s">
        <v>23</v>
      </c>
      <c r="T688" s="9" t="s">
        <v>23</v>
      </c>
      <c r="U688" s="9" t="s">
        <v>23</v>
      </c>
    </row>
    <row r="689" spans="1:21" ht="12.75">
      <c r="A689" s="11" t="s">
        <v>73</v>
      </c>
      <c r="C689" s="18" t="s">
        <v>153</v>
      </c>
      <c r="D689" t="s">
        <v>33</v>
      </c>
      <c r="E689">
        <v>100</v>
      </c>
      <c r="F689" s="5">
        <f t="shared" si="51"/>
        <v>1</v>
      </c>
      <c r="G689">
        <v>100</v>
      </c>
      <c r="H689" s="6">
        <f t="shared" si="52"/>
        <v>1</v>
      </c>
      <c r="I689">
        <v>938</v>
      </c>
      <c r="J689" s="7">
        <f t="shared" si="53"/>
        <v>0.938</v>
      </c>
      <c r="K689">
        <v>700</v>
      </c>
      <c r="L689" s="8">
        <f t="shared" si="54"/>
        <v>7</v>
      </c>
      <c r="M689">
        <v>1050</v>
      </c>
      <c r="N689" s="8">
        <f t="shared" si="50"/>
        <v>10.5</v>
      </c>
      <c r="O689">
        <v>2005</v>
      </c>
      <c r="P689">
        <v>1</v>
      </c>
      <c r="Q689">
        <v>1012005</v>
      </c>
      <c r="R689" s="8" t="s">
        <v>23</v>
      </c>
      <c r="S689" s="9">
        <f>VALUE(N689)</f>
        <v>10.5</v>
      </c>
      <c r="T689" s="9" t="s">
        <v>23</v>
      </c>
      <c r="U689" s="9" t="s">
        <v>23</v>
      </c>
    </row>
    <row r="690" spans="1:21" ht="12.75">
      <c r="A690" s="11" t="s">
        <v>73</v>
      </c>
      <c r="C690" s="18" t="s">
        <v>153</v>
      </c>
      <c r="D690" t="s">
        <v>34</v>
      </c>
      <c r="E690">
        <v>100</v>
      </c>
      <c r="F690" s="5">
        <f t="shared" si="51"/>
        <v>1</v>
      </c>
      <c r="G690">
        <v>100</v>
      </c>
      <c r="H690" s="6">
        <f t="shared" si="52"/>
        <v>1</v>
      </c>
      <c r="I690">
        <v>938</v>
      </c>
      <c r="J690" s="7">
        <f t="shared" si="53"/>
        <v>0.938</v>
      </c>
      <c r="K690">
        <v>1867</v>
      </c>
      <c r="L690" s="8">
        <f t="shared" si="54"/>
        <v>18.67</v>
      </c>
      <c r="M690">
        <v>2801</v>
      </c>
      <c r="N690" s="8">
        <f t="shared" si="50"/>
        <v>28.01</v>
      </c>
      <c r="O690">
        <v>2005</v>
      </c>
      <c r="P690">
        <v>1</v>
      </c>
      <c r="Q690">
        <v>1012005</v>
      </c>
      <c r="R690" s="8" t="s">
        <v>23</v>
      </c>
      <c r="S690" s="9">
        <f>VALUE(N690)</f>
        <v>28.01</v>
      </c>
      <c r="T690" s="9" t="s">
        <v>23</v>
      </c>
      <c r="U690" s="9" t="s">
        <v>23</v>
      </c>
    </row>
    <row r="691" spans="1:21" ht="12.75">
      <c r="A691" s="11" t="s">
        <v>73</v>
      </c>
      <c r="C691" s="18" t="s">
        <v>153</v>
      </c>
      <c r="D691" t="s">
        <v>35</v>
      </c>
      <c r="E691">
        <v>18185</v>
      </c>
      <c r="F691" s="5">
        <f t="shared" si="51"/>
        <v>181.85</v>
      </c>
      <c r="G691">
        <v>160</v>
      </c>
      <c r="H691" s="6">
        <f t="shared" si="52"/>
        <v>1.6</v>
      </c>
      <c r="I691">
        <v>938</v>
      </c>
      <c r="J691" s="7">
        <f t="shared" si="53"/>
        <v>0.938</v>
      </c>
      <c r="K691">
        <v>28112</v>
      </c>
      <c r="L691" s="8">
        <f t="shared" si="54"/>
        <v>281.12</v>
      </c>
      <c r="M691">
        <v>28390</v>
      </c>
      <c r="N691" s="8">
        <f t="shared" si="50"/>
        <v>283.9</v>
      </c>
      <c r="O691">
        <v>2005</v>
      </c>
      <c r="P691">
        <v>1</v>
      </c>
      <c r="Q691">
        <v>1012005</v>
      </c>
      <c r="R691" s="8">
        <f>+N691*1.226</f>
        <v>348.0614</v>
      </c>
      <c r="S691" s="9" t="s">
        <v>23</v>
      </c>
      <c r="T691" s="9" t="s">
        <v>23</v>
      </c>
      <c r="U691" s="9" t="s">
        <v>23</v>
      </c>
    </row>
    <row r="692" spans="1:21" ht="12.75">
      <c r="A692" s="11" t="s">
        <v>73</v>
      </c>
      <c r="C692" s="18" t="s">
        <v>153</v>
      </c>
      <c r="D692" t="s">
        <v>36</v>
      </c>
      <c r="E692">
        <v>18185</v>
      </c>
      <c r="F692" s="5">
        <f t="shared" si="51"/>
        <v>181.85</v>
      </c>
      <c r="G692">
        <v>100</v>
      </c>
      <c r="H692" s="6">
        <f t="shared" si="52"/>
        <v>1</v>
      </c>
      <c r="I692">
        <v>938</v>
      </c>
      <c r="J692" s="7">
        <f t="shared" si="53"/>
        <v>0.938</v>
      </c>
      <c r="K692">
        <v>17570</v>
      </c>
      <c r="L692" s="8">
        <f t="shared" si="54"/>
        <v>175.7</v>
      </c>
      <c r="M692">
        <v>17744</v>
      </c>
      <c r="N692" s="8">
        <f t="shared" si="50"/>
        <v>177.44</v>
      </c>
      <c r="O692">
        <v>2005</v>
      </c>
      <c r="P692">
        <v>1</v>
      </c>
      <c r="Q692">
        <v>1012005</v>
      </c>
      <c r="R692" s="8">
        <f>+N692*1.226</f>
        <v>217.54144</v>
      </c>
      <c r="S692" s="9" t="s">
        <v>23</v>
      </c>
      <c r="T692" s="9" t="s">
        <v>23</v>
      </c>
      <c r="U692" s="9" t="s">
        <v>23</v>
      </c>
    </row>
    <row r="693" spans="1:21" ht="12.75">
      <c r="A693" s="13" t="s">
        <v>135</v>
      </c>
      <c r="C693" s="17"/>
      <c r="F693" s="5"/>
      <c r="H693" s="6"/>
      <c r="J693" s="7"/>
      <c r="L693" s="8"/>
      <c r="N693" s="8"/>
      <c r="R693" s="11"/>
      <c r="S693" s="9"/>
      <c r="T693" s="9"/>
      <c r="U693" s="9"/>
    </row>
    <row r="694" spans="1:21" ht="12.75">
      <c r="A694" s="11" t="s">
        <v>74</v>
      </c>
      <c r="C694" s="17">
        <v>16</v>
      </c>
      <c r="D694" t="s">
        <v>22</v>
      </c>
      <c r="E694">
        <v>100</v>
      </c>
      <c r="F694" s="5">
        <f t="shared" si="51"/>
        <v>1</v>
      </c>
      <c r="G694">
        <v>100</v>
      </c>
      <c r="H694" s="6">
        <f t="shared" si="52"/>
        <v>1</v>
      </c>
      <c r="I694">
        <v>835</v>
      </c>
      <c r="J694" s="7">
        <f t="shared" si="53"/>
        <v>0.835</v>
      </c>
      <c r="K694">
        <v>590</v>
      </c>
      <c r="L694" s="8">
        <f t="shared" si="54"/>
        <v>5.9</v>
      </c>
      <c r="M694">
        <v>596</v>
      </c>
      <c r="N694" s="8">
        <f t="shared" si="50"/>
        <v>5.96</v>
      </c>
      <c r="O694">
        <v>2005</v>
      </c>
      <c r="P694">
        <v>1</v>
      </c>
      <c r="Q694">
        <v>1012005</v>
      </c>
      <c r="R694" s="11" t="s">
        <v>23</v>
      </c>
      <c r="S694" s="8">
        <f>+M694*0.015</f>
        <v>8.94</v>
      </c>
      <c r="T694" s="8">
        <f>+(K694*1.25)/100</f>
        <v>7.375</v>
      </c>
      <c r="U694" s="8">
        <f>+(M694*1.25)/100</f>
        <v>7.45</v>
      </c>
    </row>
    <row r="695" spans="1:21" ht="12.75">
      <c r="A695" s="11" t="s">
        <v>74</v>
      </c>
      <c r="C695" s="17">
        <v>16</v>
      </c>
      <c r="D695" t="s">
        <v>24</v>
      </c>
      <c r="E695">
        <v>18185</v>
      </c>
      <c r="F695" s="5">
        <f t="shared" si="51"/>
        <v>181.85</v>
      </c>
      <c r="G695">
        <v>120</v>
      </c>
      <c r="H695" s="6">
        <f t="shared" si="52"/>
        <v>1.2</v>
      </c>
      <c r="I695">
        <v>835</v>
      </c>
      <c r="J695" s="7">
        <f t="shared" si="53"/>
        <v>0.835</v>
      </c>
      <c r="K695">
        <v>19495</v>
      </c>
      <c r="L695" s="8">
        <f t="shared" si="54"/>
        <v>194.95</v>
      </c>
      <c r="M695">
        <v>19688</v>
      </c>
      <c r="N695" s="8">
        <f t="shared" si="50"/>
        <v>196.88</v>
      </c>
      <c r="O695">
        <v>2005</v>
      </c>
      <c r="P695">
        <v>1</v>
      </c>
      <c r="Q695">
        <v>1012005</v>
      </c>
      <c r="R695" s="8">
        <f>+N695*1.226</f>
        <v>241.37488</v>
      </c>
      <c r="S695" s="9" t="s">
        <v>23</v>
      </c>
      <c r="T695" s="9" t="s">
        <v>23</v>
      </c>
      <c r="U695" s="9" t="s">
        <v>23</v>
      </c>
    </row>
    <row r="696" spans="1:21" ht="12.75">
      <c r="A696" s="11" t="s">
        <v>74</v>
      </c>
      <c r="C696" s="17">
        <v>16</v>
      </c>
      <c r="D696" t="s">
        <v>25</v>
      </c>
      <c r="E696">
        <v>18185</v>
      </c>
      <c r="F696" s="5">
        <f t="shared" si="51"/>
        <v>181.85</v>
      </c>
      <c r="G696">
        <v>190</v>
      </c>
      <c r="H696" s="6">
        <f t="shared" si="52"/>
        <v>1.9</v>
      </c>
      <c r="I696">
        <v>835</v>
      </c>
      <c r="J696" s="7">
        <f t="shared" si="53"/>
        <v>0.835</v>
      </c>
      <c r="K696">
        <v>30866</v>
      </c>
      <c r="L696" s="8">
        <f t="shared" si="54"/>
        <v>308.66</v>
      </c>
      <c r="M696">
        <v>31172</v>
      </c>
      <c r="N696" s="8">
        <f t="shared" si="50"/>
        <v>311.72</v>
      </c>
      <c r="O696">
        <v>2005</v>
      </c>
      <c r="P696">
        <v>1</v>
      </c>
      <c r="Q696">
        <v>1012005</v>
      </c>
      <c r="R696" s="8">
        <f>+N696*1.226</f>
        <v>382.16872</v>
      </c>
      <c r="S696" s="9" t="s">
        <v>23</v>
      </c>
      <c r="T696" s="9" t="s">
        <v>23</v>
      </c>
      <c r="U696" s="9" t="s">
        <v>23</v>
      </c>
    </row>
    <row r="697" spans="1:21" ht="12.75">
      <c r="A697" s="11" t="s">
        <v>74</v>
      </c>
      <c r="C697" s="17">
        <v>16</v>
      </c>
      <c r="D697" t="s">
        <v>26</v>
      </c>
      <c r="E697">
        <v>18185</v>
      </c>
      <c r="F697" s="5">
        <f t="shared" si="51"/>
        <v>181.85</v>
      </c>
      <c r="G697">
        <v>100</v>
      </c>
      <c r="H697" s="6">
        <f t="shared" si="52"/>
        <v>1</v>
      </c>
      <c r="I697">
        <v>835</v>
      </c>
      <c r="J697" s="7">
        <f t="shared" si="53"/>
        <v>0.835</v>
      </c>
      <c r="K697">
        <v>16245</v>
      </c>
      <c r="L697" s="8">
        <f t="shared" si="54"/>
        <v>162.45</v>
      </c>
      <c r="M697">
        <v>16406</v>
      </c>
      <c r="N697" s="8">
        <f t="shared" si="50"/>
        <v>164.06</v>
      </c>
      <c r="O697">
        <v>2005</v>
      </c>
      <c r="P697">
        <v>1</v>
      </c>
      <c r="Q697">
        <v>1012005</v>
      </c>
      <c r="R697" s="8">
        <f>+N697*1.226</f>
        <v>201.13756</v>
      </c>
      <c r="S697" s="9" t="s">
        <v>23</v>
      </c>
      <c r="T697" s="9" t="s">
        <v>23</v>
      </c>
      <c r="U697" s="9" t="s">
        <v>23</v>
      </c>
    </row>
    <row r="698" spans="1:21" ht="12.75">
      <c r="A698" s="11" t="s">
        <v>74</v>
      </c>
      <c r="C698" s="17">
        <v>16</v>
      </c>
      <c r="D698" t="s">
        <v>27</v>
      </c>
      <c r="E698">
        <v>18185</v>
      </c>
      <c r="F698" s="5">
        <f t="shared" si="51"/>
        <v>181.85</v>
      </c>
      <c r="G698">
        <v>160</v>
      </c>
      <c r="H698" s="6">
        <f t="shared" si="52"/>
        <v>1.6</v>
      </c>
      <c r="I698">
        <v>835</v>
      </c>
      <c r="J698" s="7">
        <f t="shared" si="53"/>
        <v>0.835</v>
      </c>
      <c r="K698">
        <v>25993</v>
      </c>
      <c r="L698" s="8">
        <f t="shared" si="54"/>
        <v>259.93</v>
      </c>
      <c r="M698">
        <v>26250</v>
      </c>
      <c r="N698" s="8">
        <f t="shared" si="50"/>
        <v>262.5</v>
      </c>
      <c r="O698">
        <v>2005</v>
      </c>
      <c r="P698">
        <v>1</v>
      </c>
      <c r="Q698">
        <v>1012005</v>
      </c>
      <c r="R698" s="8">
        <f>+N698*1.226</f>
        <v>321.825</v>
      </c>
      <c r="S698" s="9" t="s">
        <v>23</v>
      </c>
      <c r="T698" s="9" t="s">
        <v>23</v>
      </c>
      <c r="U698" s="9" t="s">
        <v>23</v>
      </c>
    </row>
    <row r="699" spans="1:21" ht="12.75">
      <c r="A699" s="11" t="s">
        <v>74</v>
      </c>
      <c r="C699" s="17">
        <v>16</v>
      </c>
      <c r="D699" t="s">
        <v>28</v>
      </c>
      <c r="E699">
        <v>100</v>
      </c>
      <c r="F699" s="5">
        <f t="shared" si="51"/>
        <v>1</v>
      </c>
      <c r="G699">
        <v>246795</v>
      </c>
      <c r="H699" s="6">
        <f t="shared" si="52"/>
        <v>2467.95</v>
      </c>
      <c r="I699">
        <v>835</v>
      </c>
      <c r="J699" s="7">
        <f t="shared" si="53"/>
        <v>0.835</v>
      </c>
      <c r="K699">
        <v>226434</v>
      </c>
      <c r="L699" s="8">
        <f t="shared" si="54"/>
        <v>2264.34</v>
      </c>
      <c r="M699">
        <v>339652</v>
      </c>
      <c r="N699" s="8">
        <f t="shared" si="50"/>
        <v>3396.52</v>
      </c>
      <c r="O699">
        <v>2005</v>
      </c>
      <c r="P699">
        <v>1</v>
      </c>
      <c r="Q699">
        <v>1012005</v>
      </c>
      <c r="R699" s="11" t="s">
        <v>23</v>
      </c>
      <c r="S699" s="9">
        <f>VALUE(N699)</f>
        <v>3396.52</v>
      </c>
      <c r="T699" s="9" t="s">
        <v>23</v>
      </c>
      <c r="U699" s="9" t="s">
        <v>23</v>
      </c>
    </row>
    <row r="700" spans="1:21" ht="12.75">
      <c r="A700" s="11" t="s">
        <v>74</v>
      </c>
      <c r="C700" s="17">
        <v>16</v>
      </c>
      <c r="D700" t="s">
        <v>29</v>
      </c>
      <c r="E700">
        <v>100</v>
      </c>
      <c r="F700" s="5">
        <f t="shared" si="51"/>
        <v>1</v>
      </c>
      <c r="G700">
        <v>286935</v>
      </c>
      <c r="H700" s="6">
        <f t="shared" si="52"/>
        <v>2869.35</v>
      </c>
      <c r="I700">
        <v>835</v>
      </c>
      <c r="J700" s="7">
        <f t="shared" si="53"/>
        <v>0.835</v>
      </c>
      <c r="K700">
        <v>263263</v>
      </c>
      <c r="L700" s="8">
        <f t="shared" si="54"/>
        <v>2632.63</v>
      </c>
      <c r="M700">
        <v>394894</v>
      </c>
      <c r="N700" s="8">
        <f t="shared" si="50"/>
        <v>3948.94</v>
      </c>
      <c r="O700">
        <v>2005</v>
      </c>
      <c r="P700">
        <v>1</v>
      </c>
      <c r="Q700">
        <v>1012005</v>
      </c>
      <c r="R700" s="11" t="s">
        <v>23</v>
      </c>
      <c r="S700" s="9">
        <f>VALUE(N700)</f>
        <v>3948.94</v>
      </c>
      <c r="T700" s="9" t="s">
        <v>23</v>
      </c>
      <c r="U700" s="9" t="s">
        <v>23</v>
      </c>
    </row>
    <row r="701" spans="1:21" ht="12.75">
      <c r="A701" s="11" t="s">
        <v>74</v>
      </c>
      <c r="C701" s="17">
        <v>16</v>
      </c>
      <c r="D701" t="s">
        <v>30</v>
      </c>
      <c r="E701">
        <v>18185</v>
      </c>
      <c r="F701" s="5">
        <f t="shared" si="51"/>
        <v>181.85</v>
      </c>
      <c r="G701">
        <v>175</v>
      </c>
      <c r="H701" s="6">
        <f t="shared" si="52"/>
        <v>1.75</v>
      </c>
      <c r="I701">
        <v>835</v>
      </c>
      <c r="J701" s="7">
        <f t="shared" si="53"/>
        <v>0.835</v>
      </c>
      <c r="K701">
        <v>28430</v>
      </c>
      <c r="L701" s="8">
        <f t="shared" si="54"/>
        <v>284.3</v>
      </c>
      <c r="M701">
        <v>28711</v>
      </c>
      <c r="N701" s="8">
        <f t="shared" si="50"/>
        <v>287.11</v>
      </c>
      <c r="O701">
        <v>2005</v>
      </c>
      <c r="P701">
        <v>1</v>
      </c>
      <c r="Q701">
        <v>1012005</v>
      </c>
      <c r="R701" s="11" t="s">
        <v>23</v>
      </c>
      <c r="S701" s="9" t="s">
        <v>23</v>
      </c>
      <c r="T701" s="9" t="s">
        <v>23</v>
      </c>
      <c r="U701" s="9" t="s">
        <v>23</v>
      </c>
    </row>
    <row r="702" spans="1:21" ht="12.75">
      <c r="A702" s="11" t="s">
        <v>74</v>
      </c>
      <c r="C702" s="17">
        <v>16</v>
      </c>
      <c r="D702" t="s">
        <v>31</v>
      </c>
      <c r="E702">
        <v>18185</v>
      </c>
      <c r="F702" s="5">
        <f t="shared" si="51"/>
        <v>181.85</v>
      </c>
      <c r="G702">
        <v>275</v>
      </c>
      <c r="H702" s="6">
        <f t="shared" si="52"/>
        <v>2.75</v>
      </c>
      <c r="I702">
        <v>835</v>
      </c>
      <c r="J702" s="7">
        <f t="shared" si="53"/>
        <v>0.835</v>
      </c>
      <c r="K702">
        <v>44675</v>
      </c>
      <c r="L702" s="8">
        <f t="shared" si="54"/>
        <v>446.75</v>
      </c>
      <c r="M702">
        <v>45117</v>
      </c>
      <c r="N702" s="8">
        <f t="shared" si="50"/>
        <v>451.17</v>
      </c>
      <c r="O702">
        <v>2005</v>
      </c>
      <c r="P702">
        <v>1</v>
      </c>
      <c r="Q702">
        <v>1012005</v>
      </c>
      <c r="R702" s="8">
        <f>+N702*1.226</f>
        <v>553.13442</v>
      </c>
      <c r="S702" s="9" t="s">
        <v>23</v>
      </c>
      <c r="T702" s="9" t="s">
        <v>23</v>
      </c>
      <c r="U702" s="9" t="s">
        <v>23</v>
      </c>
    </row>
    <row r="703" spans="1:21" ht="12.75">
      <c r="A703" s="11" t="s">
        <v>74</v>
      </c>
      <c r="C703" s="17">
        <v>16</v>
      </c>
      <c r="D703" t="s">
        <v>32</v>
      </c>
      <c r="E703">
        <v>18185</v>
      </c>
      <c r="F703" s="5">
        <f t="shared" si="51"/>
        <v>181.85</v>
      </c>
      <c r="G703">
        <v>325</v>
      </c>
      <c r="H703" s="6">
        <f t="shared" si="52"/>
        <v>3.25</v>
      </c>
      <c r="I703">
        <v>835</v>
      </c>
      <c r="J703" s="7">
        <f t="shared" si="53"/>
        <v>0.835</v>
      </c>
      <c r="K703">
        <v>52798</v>
      </c>
      <c r="L703" s="8">
        <f t="shared" si="54"/>
        <v>527.98</v>
      </c>
      <c r="M703">
        <v>53321</v>
      </c>
      <c r="N703" s="8">
        <f t="shared" si="50"/>
        <v>533.21</v>
      </c>
      <c r="O703">
        <v>2005</v>
      </c>
      <c r="P703">
        <v>1</v>
      </c>
      <c r="Q703">
        <v>1012005</v>
      </c>
      <c r="R703" s="8">
        <f>+N703*1.226</f>
        <v>653.71546</v>
      </c>
      <c r="S703" s="9" t="s">
        <v>23</v>
      </c>
      <c r="T703" s="9" t="s">
        <v>23</v>
      </c>
      <c r="U703" s="9" t="s">
        <v>23</v>
      </c>
    </row>
    <row r="704" spans="1:21" ht="12.75">
      <c r="A704" s="11" t="s">
        <v>74</v>
      </c>
      <c r="C704" s="17">
        <v>16</v>
      </c>
      <c r="D704" t="s">
        <v>33</v>
      </c>
      <c r="E704">
        <v>100</v>
      </c>
      <c r="F704" s="5">
        <f t="shared" si="51"/>
        <v>1</v>
      </c>
      <c r="G704">
        <v>100</v>
      </c>
      <c r="H704" s="6">
        <f t="shared" si="52"/>
        <v>1</v>
      </c>
      <c r="I704">
        <v>835</v>
      </c>
      <c r="J704" s="7">
        <f t="shared" si="53"/>
        <v>0.835</v>
      </c>
      <c r="K704">
        <v>700</v>
      </c>
      <c r="L704" s="8">
        <f t="shared" si="54"/>
        <v>7</v>
      </c>
      <c r="M704">
        <v>1050</v>
      </c>
      <c r="N704" s="8">
        <f t="shared" si="50"/>
        <v>10.5</v>
      </c>
      <c r="O704">
        <v>2005</v>
      </c>
      <c r="P704">
        <v>1</v>
      </c>
      <c r="Q704">
        <v>1012005</v>
      </c>
      <c r="R704" s="8" t="s">
        <v>23</v>
      </c>
      <c r="S704" s="9">
        <f>VALUE(N704)</f>
        <v>10.5</v>
      </c>
      <c r="T704" s="9" t="s">
        <v>23</v>
      </c>
      <c r="U704" s="9" t="s">
        <v>23</v>
      </c>
    </row>
    <row r="705" spans="1:21" ht="12.75">
      <c r="A705" s="11" t="s">
        <v>74</v>
      </c>
      <c r="C705" s="17">
        <v>16</v>
      </c>
      <c r="D705" t="s">
        <v>34</v>
      </c>
      <c r="E705">
        <v>100</v>
      </c>
      <c r="F705" s="5">
        <f t="shared" si="51"/>
        <v>1</v>
      </c>
      <c r="G705">
        <v>100</v>
      </c>
      <c r="H705" s="6">
        <f t="shared" si="52"/>
        <v>1</v>
      </c>
      <c r="I705">
        <v>835</v>
      </c>
      <c r="J705" s="7">
        <f t="shared" si="53"/>
        <v>0.835</v>
      </c>
      <c r="K705">
        <v>1867</v>
      </c>
      <c r="L705" s="8">
        <f t="shared" si="54"/>
        <v>18.67</v>
      </c>
      <c r="M705">
        <v>2801</v>
      </c>
      <c r="N705" s="8">
        <f t="shared" si="50"/>
        <v>28.01</v>
      </c>
      <c r="O705">
        <v>2005</v>
      </c>
      <c r="P705">
        <v>1</v>
      </c>
      <c r="Q705">
        <v>1012005</v>
      </c>
      <c r="R705" s="8" t="s">
        <v>23</v>
      </c>
      <c r="S705" s="9">
        <f>VALUE(N705)</f>
        <v>28.01</v>
      </c>
      <c r="T705" s="9" t="s">
        <v>23</v>
      </c>
      <c r="U705" s="9" t="s">
        <v>23</v>
      </c>
    </row>
    <row r="706" spans="1:21" ht="12.75">
      <c r="A706" s="11" t="s">
        <v>74</v>
      </c>
      <c r="C706" s="17">
        <v>16</v>
      </c>
      <c r="D706" t="s">
        <v>35</v>
      </c>
      <c r="E706">
        <v>18185</v>
      </c>
      <c r="F706" s="5">
        <f t="shared" si="51"/>
        <v>181.85</v>
      </c>
      <c r="G706">
        <v>160</v>
      </c>
      <c r="H706" s="6">
        <f t="shared" si="52"/>
        <v>1.6</v>
      </c>
      <c r="I706">
        <v>835</v>
      </c>
      <c r="J706" s="7">
        <f t="shared" si="53"/>
        <v>0.835</v>
      </c>
      <c r="K706">
        <v>25993</v>
      </c>
      <c r="L706" s="8">
        <f t="shared" si="54"/>
        <v>259.93</v>
      </c>
      <c r="M706">
        <v>26250</v>
      </c>
      <c r="N706" s="8">
        <f t="shared" si="50"/>
        <v>262.5</v>
      </c>
      <c r="O706">
        <v>2005</v>
      </c>
      <c r="P706">
        <v>1</v>
      </c>
      <c r="Q706">
        <v>1012005</v>
      </c>
      <c r="R706" s="8">
        <f>+N706*1.226</f>
        <v>321.825</v>
      </c>
      <c r="S706" s="9" t="s">
        <v>23</v>
      </c>
      <c r="T706" s="9" t="s">
        <v>23</v>
      </c>
      <c r="U706" s="9" t="s">
        <v>23</v>
      </c>
    </row>
    <row r="707" spans="1:21" ht="12.75">
      <c r="A707" s="11" t="s">
        <v>74</v>
      </c>
      <c r="C707" s="17">
        <v>16</v>
      </c>
      <c r="D707" t="s">
        <v>36</v>
      </c>
      <c r="E707">
        <v>18185</v>
      </c>
      <c r="F707" s="5">
        <f t="shared" si="51"/>
        <v>181.85</v>
      </c>
      <c r="G707">
        <v>100</v>
      </c>
      <c r="H707" s="6">
        <f t="shared" si="52"/>
        <v>1</v>
      </c>
      <c r="I707">
        <v>835</v>
      </c>
      <c r="J707" s="7">
        <f t="shared" si="53"/>
        <v>0.835</v>
      </c>
      <c r="K707">
        <v>16245</v>
      </c>
      <c r="L707" s="8">
        <f t="shared" si="54"/>
        <v>162.45</v>
      </c>
      <c r="M707">
        <v>16406</v>
      </c>
      <c r="N707" s="8">
        <f t="shared" si="50"/>
        <v>164.06</v>
      </c>
      <c r="O707">
        <v>2005</v>
      </c>
      <c r="P707">
        <v>1</v>
      </c>
      <c r="Q707">
        <v>1012005</v>
      </c>
      <c r="R707" s="8">
        <f>+N707*1.226</f>
        <v>201.13756</v>
      </c>
      <c r="S707" s="9" t="s">
        <v>23</v>
      </c>
      <c r="T707" s="9" t="s">
        <v>23</v>
      </c>
      <c r="U707" s="9" t="s">
        <v>23</v>
      </c>
    </row>
    <row r="708" spans="1:21" ht="12.75">
      <c r="A708" s="13" t="s">
        <v>117</v>
      </c>
      <c r="C708" s="17"/>
      <c r="F708" s="5"/>
      <c r="H708" s="6"/>
      <c r="J708" s="7"/>
      <c r="L708" s="8"/>
      <c r="N708" s="8"/>
      <c r="R708" s="11"/>
      <c r="S708" s="9"/>
      <c r="T708" s="9"/>
      <c r="U708" s="9"/>
    </row>
    <row r="709" spans="1:21" ht="12.75">
      <c r="A709" s="11" t="s">
        <v>75</v>
      </c>
      <c r="C709" s="18" t="s">
        <v>160</v>
      </c>
      <c r="D709" t="s">
        <v>22</v>
      </c>
      <c r="E709">
        <v>100</v>
      </c>
      <c r="F709" s="5">
        <f t="shared" si="51"/>
        <v>1</v>
      </c>
      <c r="G709">
        <v>100</v>
      </c>
      <c r="H709" s="6">
        <f t="shared" si="52"/>
        <v>1</v>
      </c>
      <c r="I709">
        <v>970</v>
      </c>
      <c r="J709" s="7">
        <f t="shared" si="53"/>
        <v>0.97</v>
      </c>
      <c r="K709">
        <v>590</v>
      </c>
      <c r="L709" s="8">
        <f t="shared" si="54"/>
        <v>5.9</v>
      </c>
      <c r="M709">
        <v>596</v>
      </c>
      <c r="N709" s="8">
        <f t="shared" si="50"/>
        <v>5.96</v>
      </c>
      <c r="O709">
        <v>2005</v>
      </c>
      <c r="P709">
        <v>1</v>
      </c>
      <c r="Q709">
        <v>1012005</v>
      </c>
      <c r="R709" s="11" t="s">
        <v>23</v>
      </c>
      <c r="S709" s="8">
        <f>+M709*0.015</f>
        <v>8.94</v>
      </c>
      <c r="T709" s="8">
        <f>+(K709*1.25)/100</f>
        <v>7.375</v>
      </c>
      <c r="U709" s="8">
        <f>+(M709*1.25)/100</f>
        <v>7.45</v>
      </c>
    </row>
    <row r="710" spans="1:21" ht="12.75">
      <c r="A710" s="11" t="s">
        <v>75</v>
      </c>
      <c r="C710" s="18" t="s">
        <v>160</v>
      </c>
      <c r="D710" t="s">
        <v>24</v>
      </c>
      <c r="E710">
        <v>19581</v>
      </c>
      <c r="F710" s="5">
        <f t="shared" si="51"/>
        <v>195.81</v>
      </c>
      <c r="G710">
        <v>120</v>
      </c>
      <c r="H710" s="6">
        <f t="shared" si="52"/>
        <v>1.2</v>
      </c>
      <c r="I710">
        <v>970</v>
      </c>
      <c r="J710" s="7">
        <f t="shared" si="53"/>
        <v>0.97</v>
      </c>
      <c r="K710">
        <v>23234</v>
      </c>
      <c r="L710" s="8">
        <f t="shared" si="54"/>
        <v>232.34</v>
      </c>
      <c r="M710">
        <v>23464</v>
      </c>
      <c r="N710" s="8">
        <f t="shared" si="50"/>
        <v>234.64</v>
      </c>
      <c r="O710">
        <v>2005</v>
      </c>
      <c r="P710">
        <v>1</v>
      </c>
      <c r="Q710">
        <v>1012005</v>
      </c>
      <c r="R710" s="8">
        <f>+N710*1.226</f>
        <v>287.66864</v>
      </c>
      <c r="S710" s="9" t="s">
        <v>23</v>
      </c>
      <c r="T710" s="9" t="s">
        <v>23</v>
      </c>
      <c r="U710" s="9" t="s">
        <v>23</v>
      </c>
    </row>
    <row r="711" spans="1:21" ht="12.75">
      <c r="A711" s="11" t="s">
        <v>75</v>
      </c>
      <c r="C711" s="18" t="s">
        <v>160</v>
      </c>
      <c r="D711" t="s">
        <v>25</v>
      </c>
      <c r="E711">
        <v>19581</v>
      </c>
      <c r="F711" s="5">
        <f t="shared" si="51"/>
        <v>195.81</v>
      </c>
      <c r="G711">
        <v>190</v>
      </c>
      <c r="H711" s="6">
        <f t="shared" si="52"/>
        <v>1.9</v>
      </c>
      <c r="I711">
        <v>970</v>
      </c>
      <c r="J711" s="7">
        <f t="shared" si="53"/>
        <v>0.97</v>
      </c>
      <c r="K711">
        <v>36787</v>
      </c>
      <c r="L711" s="8">
        <f t="shared" si="54"/>
        <v>367.87</v>
      </c>
      <c r="M711">
        <v>37151</v>
      </c>
      <c r="N711" s="8">
        <f t="shared" si="50"/>
        <v>371.51</v>
      </c>
      <c r="O711">
        <v>2005</v>
      </c>
      <c r="P711">
        <v>1</v>
      </c>
      <c r="Q711">
        <v>1012005</v>
      </c>
      <c r="R711" s="8">
        <f>+N711*1.226</f>
        <v>455.47126</v>
      </c>
      <c r="S711" s="9" t="s">
        <v>23</v>
      </c>
      <c r="T711" s="9" t="s">
        <v>23</v>
      </c>
      <c r="U711" s="9" t="s">
        <v>23</v>
      </c>
    </row>
    <row r="712" spans="1:21" ht="12.75">
      <c r="A712" s="11" t="s">
        <v>75</v>
      </c>
      <c r="C712" s="18" t="s">
        <v>160</v>
      </c>
      <c r="D712" t="s">
        <v>26</v>
      </c>
      <c r="E712">
        <v>19581</v>
      </c>
      <c r="F712" s="5">
        <f t="shared" si="51"/>
        <v>195.81</v>
      </c>
      <c r="G712">
        <v>100</v>
      </c>
      <c r="H712" s="6">
        <f t="shared" si="52"/>
        <v>1</v>
      </c>
      <c r="I712">
        <v>970</v>
      </c>
      <c r="J712" s="7">
        <f t="shared" si="53"/>
        <v>0.97</v>
      </c>
      <c r="K712">
        <v>19361</v>
      </c>
      <c r="L712" s="8">
        <f t="shared" si="54"/>
        <v>193.61</v>
      </c>
      <c r="M712">
        <v>19553</v>
      </c>
      <c r="N712" s="8">
        <f t="shared" si="50"/>
        <v>195.53</v>
      </c>
      <c r="O712">
        <v>2005</v>
      </c>
      <c r="P712">
        <v>1</v>
      </c>
      <c r="Q712">
        <v>1012005</v>
      </c>
      <c r="R712" s="8">
        <f>+N712*1.226</f>
        <v>239.71978</v>
      </c>
      <c r="S712" s="9" t="s">
        <v>23</v>
      </c>
      <c r="T712" s="9" t="s">
        <v>23</v>
      </c>
      <c r="U712" s="9" t="s">
        <v>23</v>
      </c>
    </row>
    <row r="713" spans="1:21" ht="12.75">
      <c r="A713" s="11" t="s">
        <v>75</v>
      </c>
      <c r="C713" s="18" t="s">
        <v>160</v>
      </c>
      <c r="D713" t="s">
        <v>27</v>
      </c>
      <c r="E713">
        <v>19581</v>
      </c>
      <c r="F713" s="5">
        <f t="shared" si="51"/>
        <v>195.81</v>
      </c>
      <c r="G713">
        <v>160</v>
      </c>
      <c r="H713" s="6">
        <f t="shared" si="52"/>
        <v>1.6</v>
      </c>
      <c r="I713">
        <v>970</v>
      </c>
      <c r="J713" s="7">
        <f t="shared" si="53"/>
        <v>0.97</v>
      </c>
      <c r="K713">
        <v>30978</v>
      </c>
      <c r="L713" s="8">
        <f t="shared" si="54"/>
        <v>309.78</v>
      </c>
      <c r="M713">
        <v>31285</v>
      </c>
      <c r="N713" s="8">
        <f t="shared" si="50"/>
        <v>312.85</v>
      </c>
      <c r="O713">
        <v>2005</v>
      </c>
      <c r="P713">
        <v>1</v>
      </c>
      <c r="Q713">
        <v>1012005</v>
      </c>
      <c r="R713" s="8">
        <f>+N713*1.226</f>
        <v>383.5541</v>
      </c>
      <c r="S713" s="9" t="s">
        <v>23</v>
      </c>
      <c r="T713" s="9" t="s">
        <v>23</v>
      </c>
      <c r="U713" s="9" t="s">
        <v>23</v>
      </c>
    </row>
    <row r="714" spans="1:21" ht="12.75">
      <c r="A714" s="11" t="s">
        <v>75</v>
      </c>
      <c r="C714" s="18" t="s">
        <v>160</v>
      </c>
      <c r="D714" t="s">
        <v>28</v>
      </c>
      <c r="E714">
        <v>100</v>
      </c>
      <c r="F714" s="5">
        <f t="shared" si="51"/>
        <v>1</v>
      </c>
      <c r="G714">
        <v>246795</v>
      </c>
      <c r="H714" s="6">
        <f t="shared" si="52"/>
        <v>2467.95</v>
      </c>
      <c r="I714">
        <v>970</v>
      </c>
      <c r="J714" s="7">
        <f t="shared" si="53"/>
        <v>0.97</v>
      </c>
      <c r="K714">
        <v>243093</v>
      </c>
      <c r="L714" s="8">
        <f t="shared" si="54"/>
        <v>2430.93</v>
      </c>
      <c r="M714">
        <v>364640</v>
      </c>
      <c r="N714" s="8">
        <f t="shared" si="50"/>
        <v>3646.4</v>
      </c>
      <c r="O714">
        <v>2005</v>
      </c>
      <c r="P714">
        <v>1</v>
      </c>
      <c r="Q714">
        <v>1012005</v>
      </c>
      <c r="R714" s="11" t="s">
        <v>23</v>
      </c>
      <c r="S714" s="9">
        <f>VALUE(N714)</f>
        <v>3646.4</v>
      </c>
      <c r="T714" s="9" t="s">
        <v>23</v>
      </c>
      <c r="U714" s="9" t="s">
        <v>23</v>
      </c>
    </row>
    <row r="715" spans="1:21" ht="12.75">
      <c r="A715" s="11" t="s">
        <v>75</v>
      </c>
      <c r="C715" s="18" t="s">
        <v>160</v>
      </c>
      <c r="D715" t="s">
        <v>29</v>
      </c>
      <c r="E715">
        <v>100</v>
      </c>
      <c r="F715" s="5">
        <f t="shared" si="51"/>
        <v>1</v>
      </c>
      <c r="G715">
        <v>286935</v>
      </c>
      <c r="H715" s="6">
        <f t="shared" si="52"/>
        <v>2869.35</v>
      </c>
      <c r="I715">
        <v>970</v>
      </c>
      <c r="J715" s="7">
        <f t="shared" si="53"/>
        <v>0.97</v>
      </c>
      <c r="K715">
        <v>282631</v>
      </c>
      <c r="L715" s="8">
        <f t="shared" si="54"/>
        <v>2826.31</v>
      </c>
      <c r="M715">
        <v>423946</v>
      </c>
      <c r="N715" s="8">
        <f t="shared" si="50"/>
        <v>4239.46</v>
      </c>
      <c r="O715">
        <v>2005</v>
      </c>
      <c r="P715">
        <v>1</v>
      </c>
      <c r="Q715">
        <v>1012005</v>
      </c>
      <c r="R715" s="11" t="s">
        <v>23</v>
      </c>
      <c r="S715" s="9">
        <f>VALUE(N715)</f>
        <v>4239.46</v>
      </c>
      <c r="T715" s="9" t="s">
        <v>23</v>
      </c>
      <c r="U715" s="9" t="s">
        <v>23</v>
      </c>
    </row>
    <row r="716" spans="1:21" ht="12.75">
      <c r="A716" s="11" t="s">
        <v>75</v>
      </c>
      <c r="C716" s="18" t="s">
        <v>160</v>
      </c>
      <c r="D716" t="s">
        <v>30</v>
      </c>
      <c r="E716">
        <v>19581</v>
      </c>
      <c r="F716" s="5">
        <f t="shared" si="51"/>
        <v>195.81</v>
      </c>
      <c r="G716">
        <v>175</v>
      </c>
      <c r="H716" s="6">
        <f t="shared" si="52"/>
        <v>1.75</v>
      </c>
      <c r="I716">
        <v>970</v>
      </c>
      <c r="J716" s="7">
        <f t="shared" si="53"/>
        <v>0.97</v>
      </c>
      <c r="K716">
        <v>33883</v>
      </c>
      <c r="L716" s="8">
        <f t="shared" si="54"/>
        <v>338.83</v>
      </c>
      <c r="M716">
        <v>34218</v>
      </c>
      <c r="N716" s="8">
        <f t="shared" si="50"/>
        <v>342.18</v>
      </c>
      <c r="O716">
        <v>2005</v>
      </c>
      <c r="P716">
        <v>1</v>
      </c>
      <c r="Q716">
        <v>1012005</v>
      </c>
      <c r="R716" s="11" t="s">
        <v>23</v>
      </c>
      <c r="S716" s="9" t="s">
        <v>23</v>
      </c>
      <c r="T716" s="9" t="s">
        <v>23</v>
      </c>
      <c r="U716" s="9" t="s">
        <v>23</v>
      </c>
    </row>
    <row r="717" spans="1:21" ht="12.75">
      <c r="A717" s="11" t="s">
        <v>75</v>
      </c>
      <c r="C717" s="18" t="s">
        <v>160</v>
      </c>
      <c r="D717" t="s">
        <v>31</v>
      </c>
      <c r="E717">
        <v>19581</v>
      </c>
      <c r="F717" s="5">
        <f t="shared" si="51"/>
        <v>195.81</v>
      </c>
      <c r="G717">
        <v>275</v>
      </c>
      <c r="H717" s="6">
        <f t="shared" si="52"/>
        <v>2.75</v>
      </c>
      <c r="I717">
        <v>970</v>
      </c>
      <c r="J717" s="7">
        <f t="shared" si="53"/>
        <v>0.97</v>
      </c>
      <c r="K717">
        <v>53244</v>
      </c>
      <c r="L717" s="8">
        <f t="shared" si="54"/>
        <v>532.44</v>
      </c>
      <c r="M717">
        <v>53771</v>
      </c>
      <c r="N717" s="8">
        <f t="shared" si="50"/>
        <v>537.71</v>
      </c>
      <c r="O717">
        <v>2005</v>
      </c>
      <c r="P717">
        <v>1</v>
      </c>
      <c r="Q717">
        <v>1012005</v>
      </c>
      <c r="R717" s="8">
        <f>+N717*1.226</f>
        <v>659.2324600000001</v>
      </c>
      <c r="S717" s="9" t="s">
        <v>23</v>
      </c>
      <c r="T717" s="9" t="s">
        <v>23</v>
      </c>
      <c r="U717" s="9" t="s">
        <v>23</v>
      </c>
    </row>
    <row r="718" spans="1:21" ht="12.75">
      <c r="A718" s="11" t="s">
        <v>75</v>
      </c>
      <c r="C718" s="18" t="s">
        <v>160</v>
      </c>
      <c r="D718" t="s">
        <v>32</v>
      </c>
      <c r="E718">
        <v>19581</v>
      </c>
      <c r="F718" s="5">
        <f t="shared" si="51"/>
        <v>195.81</v>
      </c>
      <c r="G718">
        <v>325</v>
      </c>
      <c r="H718" s="6">
        <f t="shared" si="52"/>
        <v>3.25</v>
      </c>
      <c r="I718">
        <v>970</v>
      </c>
      <c r="J718" s="7">
        <f t="shared" si="53"/>
        <v>0.97</v>
      </c>
      <c r="K718">
        <v>62925</v>
      </c>
      <c r="L718" s="8">
        <f t="shared" si="54"/>
        <v>629.25</v>
      </c>
      <c r="M718">
        <v>63548</v>
      </c>
      <c r="N718" s="8">
        <f t="shared" si="50"/>
        <v>635.48</v>
      </c>
      <c r="O718">
        <v>2005</v>
      </c>
      <c r="P718">
        <v>1</v>
      </c>
      <c r="Q718">
        <v>1012005</v>
      </c>
      <c r="R718" s="8">
        <f>+N718*1.226</f>
        <v>779.09848</v>
      </c>
      <c r="S718" s="9" t="s">
        <v>23</v>
      </c>
      <c r="T718" s="9" t="s">
        <v>23</v>
      </c>
      <c r="U718" s="9" t="s">
        <v>23</v>
      </c>
    </row>
    <row r="719" spans="1:21" ht="12.75">
      <c r="A719" s="11" t="s">
        <v>75</v>
      </c>
      <c r="C719" s="18" t="s">
        <v>160</v>
      </c>
      <c r="D719" t="s">
        <v>33</v>
      </c>
      <c r="E719">
        <v>100</v>
      </c>
      <c r="F719" s="5">
        <f t="shared" si="51"/>
        <v>1</v>
      </c>
      <c r="G719">
        <v>100</v>
      </c>
      <c r="H719" s="6">
        <f t="shared" si="52"/>
        <v>1</v>
      </c>
      <c r="I719">
        <v>970</v>
      </c>
      <c r="J719" s="7">
        <f t="shared" si="53"/>
        <v>0.97</v>
      </c>
      <c r="K719">
        <v>700</v>
      </c>
      <c r="L719" s="8">
        <f t="shared" si="54"/>
        <v>7</v>
      </c>
      <c r="M719">
        <v>1050</v>
      </c>
      <c r="N719" s="8">
        <f t="shared" si="50"/>
        <v>10.5</v>
      </c>
      <c r="O719">
        <v>2005</v>
      </c>
      <c r="P719">
        <v>1</v>
      </c>
      <c r="Q719">
        <v>1012005</v>
      </c>
      <c r="R719" s="8" t="s">
        <v>23</v>
      </c>
      <c r="S719" s="9">
        <f>VALUE(N719)</f>
        <v>10.5</v>
      </c>
      <c r="T719" s="9" t="s">
        <v>23</v>
      </c>
      <c r="U719" s="9" t="s">
        <v>23</v>
      </c>
    </row>
    <row r="720" spans="1:21" ht="12.75">
      <c r="A720" s="11" t="s">
        <v>75</v>
      </c>
      <c r="C720" s="18" t="s">
        <v>160</v>
      </c>
      <c r="D720" t="s">
        <v>34</v>
      </c>
      <c r="E720">
        <v>100</v>
      </c>
      <c r="F720" s="5">
        <f t="shared" si="51"/>
        <v>1</v>
      </c>
      <c r="G720">
        <v>100</v>
      </c>
      <c r="H720" s="6">
        <f t="shared" si="52"/>
        <v>1</v>
      </c>
      <c r="I720">
        <v>970</v>
      </c>
      <c r="J720" s="7">
        <f t="shared" si="53"/>
        <v>0.97</v>
      </c>
      <c r="K720">
        <v>1867</v>
      </c>
      <c r="L720" s="8">
        <f t="shared" si="54"/>
        <v>18.67</v>
      </c>
      <c r="M720">
        <v>2801</v>
      </c>
      <c r="N720" s="8">
        <f t="shared" si="50"/>
        <v>28.01</v>
      </c>
      <c r="O720">
        <v>2005</v>
      </c>
      <c r="P720">
        <v>1</v>
      </c>
      <c r="Q720">
        <v>1012005</v>
      </c>
      <c r="R720" s="8" t="s">
        <v>23</v>
      </c>
      <c r="S720" s="9">
        <f>VALUE(N720)</f>
        <v>28.01</v>
      </c>
      <c r="T720" s="9" t="s">
        <v>23</v>
      </c>
      <c r="U720" s="9" t="s">
        <v>23</v>
      </c>
    </row>
    <row r="721" spans="1:21" ht="12.75">
      <c r="A721" s="11" t="s">
        <v>75</v>
      </c>
      <c r="C721" s="18" t="s">
        <v>160</v>
      </c>
      <c r="D721" t="s">
        <v>35</v>
      </c>
      <c r="E721">
        <v>19581</v>
      </c>
      <c r="F721" s="5">
        <f t="shared" si="51"/>
        <v>195.81</v>
      </c>
      <c r="G721">
        <v>160</v>
      </c>
      <c r="H721" s="6">
        <f t="shared" si="52"/>
        <v>1.6</v>
      </c>
      <c r="I721">
        <v>970</v>
      </c>
      <c r="J721" s="7">
        <f t="shared" si="53"/>
        <v>0.97</v>
      </c>
      <c r="K721">
        <v>30978</v>
      </c>
      <c r="L721" s="8">
        <f t="shared" si="54"/>
        <v>309.78</v>
      </c>
      <c r="M721">
        <v>31285</v>
      </c>
      <c r="N721" s="8">
        <f t="shared" si="50"/>
        <v>312.85</v>
      </c>
      <c r="O721">
        <v>2005</v>
      </c>
      <c r="P721">
        <v>1</v>
      </c>
      <c r="Q721">
        <v>1012005</v>
      </c>
      <c r="R721" s="8">
        <f>+N721*1.226</f>
        <v>383.5541</v>
      </c>
      <c r="S721" s="9" t="s">
        <v>23</v>
      </c>
      <c r="T721" s="9" t="s">
        <v>23</v>
      </c>
      <c r="U721" s="9" t="s">
        <v>23</v>
      </c>
    </row>
    <row r="722" spans="1:21" ht="12.75">
      <c r="A722" s="11" t="s">
        <v>75</v>
      </c>
      <c r="C722" s="18" t="s">
        <v>160</v>
      </c>
      <c r="D722" t="s">
        <v>36</v>
      </c>
      <c r="E722">
        <v>19581</v>
      </c>
      <c r="F722" s="5">
        <f t="shared" si="51"/>
        <v>195.81</v>
      </c>
      <c r="G722">
        <v>100</v>
      </c>
      <c r="H722" s="6">
        <f t="shared" si="52"/>
        <v>1</v>
      </c>
      <c r="I722">
        <v>970</v>
      </c>
      <c r="J722" s="7">
        <f t="shared" si="53"/>
        <v>0.97</v>
      </c>
      <c r="K722">
        <v>19361</v>
      </c>
      <c r="L722" s="8">
        <f t="shared" si="54"/>
        <v>193.61</v>
      </c>
      <c r="M722">
        <v>19553</v>
      </c>
      <c r="N722" s="8">
        <f t="shared" si="50"/>
        <v>195.53</v>
      </c>
      <c r="O722">
        <v>2005</v>
      </c>
      <c r="P722">
        <v>1</v>
      </c>
      <c r="Q722">
        <v>1012005</v>
      </c>
      <c r="R722" s="8">
        <f>+N722*1.226</f>
        <v>239.71978</v>
      </c>
      <c r="S722" s="9" t="s">
        <v>23</v>
      </c>
      <c r="T722" s="9" t="s">
        <v>23</v>
      </c>
      <c r="U722" s="9" t="s">
        <v>23</v>
      </c>
    </row>
    <row r="723" spans="1:21" ht="12.75">
      <c r="A723" s="11" t="s">
        <v>75</v>
      </c>
      <c r="C723" s="17">
        <v>11</v>
      </c>
      <c r="D723" t="s">
        <v>22</v>
      </c>
      <c r="E723">
        <v>100</v>
      </c>
      <c r="F723" s="5">
        <f t="shared" si="51"/>
        <v>1</v>
      </c>
      <c r="G723">
        <v>100</v>
      </c>
      <c r="H723" s="6">
        <f t="shared" si="52"/>
        <v>1</v>
      </c>
      <c r="I723">
        <v>1063</v>
      </c>
      <c r="J723" s="7">
        <f t="shared" si="53"/>
        <v>1.063</v>
      </c>
      <c r="K723">
        <v>590</v>
      </c>
      <c r="L723" s="8">
        <f t="shared" si="54"/>
        <v>5.9</v>
      </c>
      <c r="M723">
        <v>596</v>
      </c>
      <c r="N723" s="8">
        <f t="shared" si="50"/>
        <v>5.96</v>
      </c>
      <c r="O723">
        <v>2005</v>
      </c>
      <c r="P723">
        <v>1</v>
      </c>
      <c r="Q723">
        <v>1012005</v>
      </c>
      <c r="R723" s="11" t="s">
        <v>23</v>
      </c>
      <c r="S723" s="8">
        <f>+M723*0.015</f>
        <v>8.94</v>
      </c>
      <c r="T723" s="8">
        <f>+(K723*1.25)/100</f>
        <v>7.375</v>
      </c>
      <c r="U723" s="8">
        <f>+(M723*1.25)/100</f>
        <v>7.45</v>
      </c>
    </row>
    <row r="724" spans="1:21" ht="12.75">
      <c r="A724" s="11" t="s">
        <v>75</v>
      </c>
      <c r="C724" s="17">
        <v>11</v>
      </c>
      <c r="D724" t="s">
        <v>24</v>
      </c>
      <c r="E724">
        <v>19581</v>
      </c>
      <c r="F724" s="5">
        <f t="shared" si="51"/>
        <v>195.81</v>
      </c>
      <c r="G724">
        <v>120</v>
      </c>
      <c r="H724" s="6">
        <f t="shared" si="52"/>
        <v>1.2</v>
      </c>
      <c r="I724">
        <v>1063</v>
      </c>
      <c r="J724" s="7">
        <f t="shared" si="53"/>
        <v>1.063</v>
      </c>
      <c r="K724">
        <v>24779</v>
      </c>
      <c r="L724" s="8">
        <f t="shared" si="54"/>
        <v>247.79</v>
      </c>
      <c r="M724">
        <v>25024</v>
      </c>
      <c r="N724" s="8">
        <f t="shared" si="50"/>
        <v>250.24</v>
      </c>
      <c r="O724">
        <v>2005</v>
      </c>
      <c r="P724">
        <v>1</v>
      </c>
      <c r="Q724">
        <v>1012005</v>
      </c>
      <c r="R724" s="8">
        <f>+N724*1.226</f>
        <v>306.79424</v>
      </c>
      <c r="S724" s="9" t="s">
        <v>23</v>
      </c>
      <c r="T724" s="9" t="s">
        <v>23</v>
      </c>
      <c r="U724" s="9" t="s">
        <v>23</v>
      </c>
    </row>
    <row r="725" spans="1:21" ht="12.75">
      <c r="A725" s="11" t="s">
        <v>75</v>
      </c>
      <c r="C725" s="17">
        <v>11</v>
      </c>
      <c r="D725" t="s">
        <v>25</v>
      </c>
      <c r="E725">
        <v>19581</v>
      </c>
      <c r="F725" s="5">
        <f t="shared" si="51"/>
        <v>195.81</v>
      </c>
      <c r="G725">
        <v>190</v>
      </c>
      <c r="H725" s="6">
        <f t="shared" si="52"/>
        <v>1.9</v>
      </c>
      <c r="I725">
        <v>1063</v>
      </c>
      <c r="J725" s="7">
        <f t="shared" si="53"/>
        <v>1.063</v>
      </c>
      <c r="K725">
        <v>39233</v>
      </c>
      <c r="L725" s="8">
        <f t="shared" si="54"/>
        <v>392.33</v>
      </c>
      <c r="M725">
        <v>39621</v>
      </c>
      <c r="N725" s="8">
        <f t="shared" si="50"/>
        <v>396.21</v>
      </c>
      <c r="O725">
        <v>2005</v>
      </c>
      <c r="P725">
        <v>1</v>
      </c>
      <c r="Q725">
        <v>1012005</v>
      </c>
      <c r="R725" s="8">
        <f>+N725*1.226</f>
        <v>485.75345999999996</v>
      </c>
      <c r="S725" s="9" t="s">
        <v>23</v>
      </c>
      <c r="T725" s="9" t="s">
        <v>23</v>
      </c>
      <c r="U725" s="9" t="s">
        <v>23</v>
      </c>
    </row>
    <row r="726" spans="1:21" ht="12.75">
      <c r="A726" s="11" t="s">
        <v>75</v>
      </c>
      <c r="C726" s="17">
        <v>11</v>
      </c>
      <c r="D726" t="s">
        <v>26</v>
      </c>
      <c r="E726">
        <v>19581</v>
      </c>
      <c r="F726" s="5">
        <f t="shared" si="51"/>
        <v>195.81</v>
      </c>
      <c r="G726">
        <v>100</v>
      </c>
      <c r="H726" s="6">
        <f t="shared" si="52"/>
        <v>1</v>
      </c>
      <c r="I726">
        <v>1063</v>
      </c>
      <c r="J726" s="7">
        <f t="shared" si="53"/>
        <v>1.063</v>
      </c>
      <c r="K726">
        <v>20649</v>
      </c>
      <c r="L726" s="8">
        <f t="shared" si="54"/>
        <v>206.49</v>
      </c>
      <c r="M726">
        <v>20853</v>
      </c>
      <c r="N726" s="8">
        <f t="shared" si="50"/>
        <v>208.53</v>
      </c>
      <c r="O726">
        <v>2005</v>
      </c>
      <c r="P726">
        <v>1</v>
      </c>
      <c r="Q726">
        <v>1012005</v>
      </c>
      <c r="R726" s="8">
        <f>+N726*1.226</f>
        <v>255.65778</v>
      </c>
      <c r="S726" s="9" t="s">
        <v>23</v>
      </c>
      <c r="T726" s="9" t="s">
        <v>23</v>
      </c>
      <c r="U726" s="9" t="s">
        <v>23</v>
      </c>
    </row>
    <row r="727" spans="1:21" ht="12.75">
      <c r="A727" s="11" t="s">
        <v>75</v>
      </c>
      <c r="C727" s="17">
        <v>11</v>
      </c>
      <c r="D727" t="s">
        <v>27</v>
      </c>
      <c r="E727">
        <v>19581</v>
      </c>
      <c r="F727" s="5">
        <f t="shared" si="51"/>
        <v>195.81</v>
      </c>
      <c r="G727">
        <v>160</v>
      </c>
      <c r="H727" s="6">
        <f t="shared" si="52"/>
        <v>1.6</v>
      </c>
      <c r="I727">
        <v>1063</v>
      </c>
      <c r="J727" s="7">
        <f t="shared" si="53"/>
        <v>1.063</v>
      </c>
      <c r="K727">
        <v>33038</v>
      </c>
      <c r="L727" s="8">
        <f t="shared" si="54"/>
        <v>330.38</v>
      </c>
      <c r="M727">
        <v>33365</v>
      </c>
      <c r="N727" s="8">
        <f t="shared" si="50"/>
        <v>333.65</v>
      </c>
      <c r="O727">
        <v>2005</v>
      </c>
      <c r="P727">
        <v>1</v>
      </c>
      <c r="Q727">
        <v>1012005</v>
      </c>
      <c r="R727" s="8">
        <f>+N727*1.226</f>
        <v>409.0549</v>
      </c>
      <c r="S727" s="9" t="s">
        <v>23</v>
      </c>
      <c r="T727" s="9" t="s">
        <v>23</v>
      </c>
      <c r="U727" s="9" t="s">
        <v>23</v>
      </c>
    </row>
    <row r="728" spans="1:21" ht="12.75">
      <c r="A728" s="11" t="s">
        <v>75</v>
      </c>
      <c r="C728" s="17">
        <v>11</v>
      </c>
      <c r="D728" t="s">
        <v>28</v>
      </c>
      <c r="E728">
        <v>100</v>
      </c>
      <c r="F728" s="5">
        <f t="shared" si="51"/>
        <v>1</v>
      </c>
      <c r="G728">
        <v>246795</v>
      </c>
      <c r="H728" s="6">
        <f t="shared" si="52"/>
        <v>2467.95</v>
      </c>
      <c r="I728">
        <v>1063</v>
      </c>
      <c r="J728" s="7">
        <f t="shared" si="53"/>
        <v>1.063</v>
      </c>
      <c r="K728">
        <v>254569</v>
      </c>
      <c r="L728" s="8">
        <f t="shared" si="54"/>
        <v>2545.69</v>
      </c>
      <c r="M728">
        <v>381854</v>
      </c>
      <c r="N728" s="8">
        <f t="shared" si="50"/>
        <v>3818.54</v>
      </c>
      <c r="O728">
        <v>2005</v>
      </c>
      <c r="P728">
        <v>1</v>
      </c>
      <c r="Q728">
        <v>1012005</v>
      </c>
      <c r="R728" s="11" t="s">
        <v>23</v>
      </c>
      <c r="S728" s="9">
        <f>VALUE(N728)</f>
        <v>3818.54</v>
      </c>
      <c r="T728" s="9" t="s">
        <v>23</v>
      </c>
      <c r="U728" s="9" t="s">
        <v>23</v>
      </c>
    </row>
    <row r="729" spans="1:21" ht="12.75">
      <c r="A729" s="11" t="s">
        <v>75</v>
      </c>
      <c r="C729" s="17">
        <v>11</v>
      </c>
      <c r="D729" t="s">
        <v>29</v>
      </c>
      <c r="E729">
        <v>100</v>
      </c>
      <c r="F729" s="5">
        <f t="shared" si="51"/>
        <v>1</v>
      </c>
      <c r="G729">
        <v>286935</v>
      </c>
      <c r="H729" s="6">
        <f t="shared" si="52"/>
        <v>2869.35</v>
      </c>
      <c r="I729">
        <v>1063</v>
      </c>
      <c r="J729" s="7">
        <f t="shared" si="53"/>
        <v>1.063</v>
      </c>
      <c r="K729">
        <v>295973</v>
      </c>
      <c r="L729" s="8">
        <f t="shared" si="54"/>
        <v>2959.73</v>
      </c>
      <c r="M729">
        <v>443960</v>
      </c>
      <c r="N729" s="8">
        <f t="shared" si="50"/>
        <v>4439.6</v>
      </c>
      <c r="O729">
        <v>2005</v>
      </c>
      <c r="P729">
        <v>1</v>
      </c>
      <c r="Q729">
        <v>1012005</v>
      </c>
      <c r="R729" s="11" t="s">
        <v>23</v>
      </c>
      <c r="S729" s="9">
        <f>VALUE(N729)</f>
        <v>4439.6</v>
      </c>
      <c r="T729" s="9" t="s">
        <v>23</v>
      </c>
      <c r="U729" s="9" t="s">
        <v>23</v>
      </c>
    </row>
    <row r="730" spans="1:21" ht="12.75">
      <c r="A730" s="11" t="s">
        <v>75</v>
      </c>
      <c r="C730" s="17">
        <v>11</v>
      </c>
      <c r="D730" t="s">
        <v>30</v>
      </c>
      <c r="E730">
        <v>19581</v>
      </c>
      <c r="F730" s="5">
        <f t="shared" si="51"/>
        <v>195.81</v>
      </c>
      <c r="G730">
        <v>175</v>
      </c>
      <c r="H730" s="6">
        <f t="shared" si="52"/>
        <v>1.75</v>
      </c>
      <c r="I730">
        <v>1063</v>
      </c>
      <c r="J730" s="7">
        <f t="shared" si="53"/>
        <v>1.063</v>
      </c>
      <c r="K730">
        <v>36136</v>
      </c>
      <c r="L730" s="8">
        <f t="shared" si="54"/>
        <v>361.36</v>
      </c>
      <c r="M730">
        <v>36493</v>
      </c>
      <c r="N730" s="8">
        <f t="shared" si="50"/>
        <v>364.93</v>
      </c>
      <c r="O730">
        <v>2005</v>
      </c>
      <c r="P730">
        <v>1</v>
      </c>
      <c r="Q730">
        <v>1012005</v>
      </c>
      <c r="R730" s="11" t="s">
        <v>23</v>
      </c>
      <c r="S730" s="9" t="s">
        <v>23</v>
      </c>
      <c r="T730" s="9" t="s">
        <v>23</v>
      </c>
      <c r="U730" s="9" t="s">
        <v>23</v>
      </c>
    </row>
    <row r="731" spans="1:21" ht="12.75">
      <c r="A731" s="11" t="s">
        <v>75</v>
      </c>
      <c r="C731" s="17">
        <v>11</v>
      </c>
      <c r="D731" t="s">
        <v>31</v>
      </c>
      <c r="E731">
        <v>19581</v>
      </c>
      <c r="F731" s="5">
        <f t="shared" si="51"/>
        <v>195.81</v>
      </c>
      <c r="G731">
        <v>275</v>
      </c>
      <c r="H731" s="6">
        <f t="shared" si="52"/>
        <v>2.75</v>
      </c>
      <c r="I731">
        <v>1063</v>
      </c>
      <c r="J731" s="7">
        <f t="shared" si="53"/>
        <v>1.063</v>
      </c>
      <c r="K731">
        <v>56785</v>
      </c>
      <c r="L731" s="8">
        <f t="shared" si="54"/>
        <v>567.85</v>
      </c>
      <c r="M731">
        <v>57347</v>
      </c>
      <c r="N731" s="8">
        <f t="shared" si="50"/>
        <v>573.47</v>
      </c>
      <c r="O731">
        <v>2005</v>
      </c>
      <c r="P731">
        <v>1</v>
      </c>
      <c r="Q731">
        <v>1012005</v>
      </c>
      <c r="R731" s="8">
        <f>+N731*1.226</f>
        <v>703.07422</v>
      </c>
      <c r="S731" s="9" t="s">
        <v>23</v>
      </c>
      <c r="T731" s="9" t="s">
        <v>23</v>
      </c>
      <c r="U731" s="9" t="s">
        <v>23</v>
      </c>
    </row>
    <row r="732" spans="1:21" ht="12.75">
      <c r="A732" s="11" t="s">
        <v>75</v>
      </c>
      <c r="C732" s="17">
        <v>11</v>
      </c>
      <c r="D732" t="s">
        <v>32</v>
      </c>
      <c r="E732">
        <v>19581</v>
      </c>
      <c r="F732" s="5">
        <f t="shared" si="51"/>
        <v>195.81</v>
      </c>
      <c r="G732">
        <v>325</v>
      </c>
      <c r="H732" s="6">
        <f t="shared" si="52"/>
        <v>3.25</v>
      </c>
      <c r="I732">
        <v>1063</v>
      </c>
      <c r="J732" s="7">
        <f t="shared" si="53"/>
        <v>1.063</v>
      </c>
      <c r="K732">
        <v>67109</v>
      </c>
      <c r="L732" s="8">
        <f t="shared" si="54"/>
        <v>671.09</v>
      </c>
      <c r="M732">
        <v>67774</v>
      </c>
      <c r="N732" s="8">
        <f t="shared" si="50"/>
        <v>677.74</v>
      </c>
      <c r="O732">
        <v>2005</v>
      </c>
      <c r="P732">
        <v>1</v>
      </c>
      <c r="Q732">
        <v>1012005</v>
      </c>
      <c r="R732" s="8">
        <f>+N732*1.226</f>
        <v>830.90924</v>
      </c>
      <c r="S732" s="9" t="s">
        <v>23</v>
      </c>
      <c r="T732" s="9" t="s">
        <v>23</v>
      </c>
      <c r="U732" s="9" t="s">
        <v>23</v>
      </c>
    </row>
    <row r="733" spans="1:21" ht="12.75">
      <c r="A733" s="11" t="s">
        <v>75</v>
      </c>
      <c r="C733" s="17">
        <v>11</v>
      </c>
      <c r="D733" t="s">
        <v>33</v>
      </c>
      <c r="E733">
        <v>100</v>
      </c>
      <c r="F733" s="5">
        <f t="shared" si="51"/>
        <v>1</v>
      </c>
      <c r="G733">
        <v>100</v>
      </c>
      <c r="H733" s="6">
        <f t="shared" si="52"/>
        <v>1</v>
      </c>
      <c r="I733">
        <v>1063</v>
      </c>
      <c r="J733" s="7">
        <f t="shared" si="53"/>
        <v>1.063</v>
      </c>
      <c r="K733">
        <v>700</v>
      </c>
      <c r="L733" s="8">
        <f t="shared" si="54"/>
        <v>7</v>
      </c>
      <c r="M733">
        <v>1050</v>
      </c>
      <c r="N733" s="8">
        <f t="shared" si="50"/>
        <v>10.5</v>
      </c>
      <c r="O733">
        <v>2005</v>
      </c>
      <c r="P733">
        <v>1</v>
      </c>
      <c r="Q733">
        <v>1012005</v>
      </c>
      <c r="R733" s="8" t="s">
        <v>23</v>
      </c>
      <c r="S733" s="9">
        <f>VALUE(N733)</f>
        <v>10.5</v>
      </c>
      <c r="T733" s="9" t="s">
        <v>23</v>
      </c>
      <c r="U733" s="9" t="s">
        <v>23</v>
      </c>
    </row>
    <row r="734" spans="1:21" ht="12.75">
      <c r="A734" s="11" t="s">
        <v>75</v>
      </c>
      <c r="C734" s="17">
        <v>11</v>
      </c>
      <c r="D734" t="s">
        <v>34</v>
      </c>
      <c r="E734">
        <v>100</v>
      </c>
      <c r="F734" s="5">
        <f t="shared" si="51"/>
        <v>1</v>
      </c>
      <c r="G734">
        <v>100</v>
      </c>
      <c r="H734" s="6">
        <f t="shared" si="52"/>
        <v>1</v>
      </c>
      <c r="I734">
        <v>1063</v>
      </c>
      <c r="J734" s="7">
        <f t="shared" si="53"/>
        <v>1.063</v>
      </c>
      <c r="K734">
        <v>1867</v>
      </c>
      <c r="L734" s="8">
        <f t="shared" si="54"/>
        <v>18.67</v>
      </c>
      <c r="M734">
        <v>2801</v>
      </c>
      <c r="N734" s="8">
        <f t="shared" si="50"/>
        <v>28.01</v>
      </c>
      <c r="O734">
        <v>2005</v>
      </c>
      <c r="P734">
        <v>1</v>
      </c>
      <c r="Q734">
        <v>1012005</v>
      </c>
      <c r="R734" s="8" t="s">
        <v>23</v>
      </c>
      <c r="S734" s="9">
        <f>VALUE(N734)</f>
        <v>28.01</v>
      </c>
      <c r="T734" s="9" t="s">
        <v>23</v>
      </c>
      <c r="U734" s="9" t="s">
        <v>23</v>
      </c>
    </row>
    <row r="735" spans="1:21" ht="12.75">
      <c r="A735" s="11" t="s">
        <v>75</v>
      </c>
      <c r="C735" s="17">
        <v>11</v>
      </c>
      <c r="D735" t="s">
        <v>35</v>
      </c>
      <c r="E735">
        <v>19581</v>
      </c>
      <c r="F735" s="5">
        <f t="shared" si="51"/>
        <v>195.81</v>
      </c>
      <c r="G735">
        <v>160</v>
      </c>
      <c r="H735" s="6">
        <f t="shared" si="52"/>
        <v>1.6</v>
      </c>
      <c r="I735">
        <v>1063</v>
      </c>
      <c r="J735" s="7">
        <f t="shared" si="53"/>
        <v>1.063</v>
      </c>
      <c r="K735">
        <v>33038</v>
      </c>
      <c r="L735" s="8">
        <f t="shared" si="54"/>
        <v>330.38</v>
      </c>
      <c r="M735">
        <v>33365</v>
      </c>
      <c r="N735" s="8">
        <f t="shared" si="50"/>
        <v>333.65</v>
      </c>
      <c r="O735">
        <v>2005</v>
      </c>
      <c r="P735">
        <v>1</v>
      </c>
      <c r="Q735">
        <v>1012005</v>
      </c>
      <c r="R735" s="8">
        <f>+N735*1.226</f>
        <v>409.0549</v>
      </c>
      <c r="S735" s="9" t="s">
        <v>23</v>
      </c>
      <c r="T735" s="9" t="s">
        <v>23</v>
      </c>
      <c r="U735" s="9" t="s">
        <v>23</v>
      </c>
    </row>
    <row r="736" spans="1:21" ht="12.75">
      <c r="A736" s="11" t="s">
        <v>75</v>
      </c>
      <c r="C736" s="17">
        <v>11</v>
      </c>
      <c r="D736" t="s">
        <v>36</v>
      </c>
      <c r="E736">
        <v>19581</v>
      </c>
      <c r="F736" s="5">
        <f t="shared" si="51"/>
        <v>195.81</v>
      </c>
      <c r="G736">
        <v>100</v>
      </c>
      <c r="H736" s="6">
        <f t="shared" si="52"/>
        <v>1</v>
      </c>
      <c r="I736">
        <v>1063</v>
      </c>
      <c r="J736" s="7">
        <f t="shared" si="53"/>
        <v>1.063</v>
      </c>
      <c r="K736">
        <v>20649</v>
      </c>
      <c r="L736" s="8">
        <f t="shared" si="54"/>
        <v>206.49</v>
      </c>
      <c r="M736">
        <v>20853</v>
      </c>
      <c r="N736" s="8">
        <f t="shared" si="50"/>
        <v>208.53</v>
      </c>
      <c r="O736">
        <v>2005</v>
      </c>
      <c r="P736">
        <v>1</v>
      </c>
      <c r="Q736">
        <v>1012005</v>
      </c>
      <c r="R736" s="8">
        <f>+N736*1.226</f>
        <v>255.65778</v>
      </c>
      <c r="S736" s="9" t="s">
        <v>23</v>
      </c>
      <c r="T736" s="9" t="s">
        <v>23</v>
      </c>
      <c r="U736" s="9" t="s">
        <v>23</v>
      </c>
    </row>
    <row r="737" spans="1:21" ht="12.75">
      <c r="A737" s="11" t="s">
        <v>75</v>
      </c>
      <c r="C737" s="17">
        <v>15</v>
      </c>
      <c r="D737" t="s">
        <v>22</v>
      </c>
      <c r="E737">
        <v>100</v>
      </c>
      <c r="F737" s="5">
        <f t="shared" si="51"/>
        <v>1</v>
      </c>
      <c r="G737">
        <v>100</v>
      </c>
      <c r="H737" s="6">
        <f t="shared" si="52"/>
        <v>1</v>
      </c>
      <c r="I737">
        <v>960</v>
      </c>
      <c r="J737" s="7">
        <f t="shared" si="53"/>
        <v>0.96</v>
      </c>
      <c r="K737">
        <v>590</v>
      </c>
      <c r="L737" s="8">
        <f t="shared" si="54"/>
        <v>5.9</v>
      </c>
      <c r="M737">
        <v>596</v>
      </c>
      <c r="N737" s="8">
        <f t="shared" si="50"/>
        <v>5.96</v>
      </c>
      <c r="O737">
        <v>2005</v>
      </c>
      <c r="P737">
        <v>1</v>
      </c>
      <c r="Q737">
        <v>1012005</v>
      </c>
      <c r="R737" s="11" t="s">
        <v>23</v>
      </c>
      <c r="S737" s="8">
        <f>+M737*0.015</f>
        <v>8.94</v>
      </c>
      <c r="T737" s="8">
        <f>+(K737*1.25)/100</f>
        <v>7.375</v>
      </c>
      <c r="U737" s="8">
        <f>+(M737*1.25)/100</f>
        <v>7.45</v>
      </c>
    </row>
    <row r="738" spans="1:21" ht="12.75">
      <c r="A738" s="11" t="s">
        <v>75</v>
      </c>
      <c r="C738" s="17">
        <v>15</v>
      </c>
      <c r="D738" t="s">
        <v>24</v>
      </c>
      <c r="E738">
        <v>19581</v>
      </c>
      <c r="F738" s="5">
        <f t="shared" si="51"/>
        <v>195.81</v>
      </c>
      <c r="G738">
        <v>120</v>
      </c>
      <c r="H738" s="6">
        <f t="shared" si="52"/>
        <v>1.2</v>
      </c>
      <c r="I738">
        <v>960</v>
      </c>
      <c r="J738" s="7">
        <f t="shared" si="53"/>
        <v>0.96</v>
      </c>
      <c r="K738">
        <v>23068</v>
      </c>
      <c r="L738" s="8">
        <f t="shared" si="54"/>
        <v>230.68</v>
      </c>
      <c r="M738">
        <v>23296</v>
      </c>
      <c r="N738" s="8">
        <f t="shared" si="50"/>
        <v>232.96</v>
      </c>
      <c r="O738">
        <v>2005</v>
      </c>
      <c r="P738">
        <v>1</v>
      </c>
      <c r="Q738">
        <v>1012005</v>
      </c>
      <c r="R738" s="8">
        <f>+N738*1.226</f>
        <v>285.60896</v>
      </c>
      <c r="S738" s="9" t="s">
        <v>23</v>
      </c>
      <c r="T738" s="9" t="s">
        <v>23</v>
      </c>
      <c r="U738" s="9" t="s">
        <v>23</v>
      </c>
    </row>
    <row r="739" spans="1:21" ht="12.75">
      <c r="A739" s="11" t="s">
        <v>75</v>
      </c>
      <c r="C739" s="17">
        <v>15</v>
      </c>
      <c r="D739" t="s">
        <v>25</v>
      </c>
      <c r="E739">
        <v>19581</v>
      </c>
      <c r="F739" s="5">
        <f t="shared" si="51"/>
        <v>195.81</v>
      </c>
      <c r="G739">
        <v>190</v>
      </c>
      <c r="H739" s="6">
        <f t="shared" si="52"/>
        <v>1.9</v>
      </c>
      <c r="I739">
        <v>960</v>
      </c>
      <c r="J739" s="7">
        <f t="shared" si="53"/>
        <v>0.96</v>
      </c>
      <c r="K739">
        <v>36524</v>
      </c>
      <c r="L739" s="8">
        <f t="shared" si="54"/>
        <v>365.24</v>
      </c>
      <c r="M739">
        <v>36885</v>
      </c>
      <c r="N739" s="8">
        <f t="shared" si="50"/>
        <v>368.85</v>
      </c>
      <c r="O739">
        <v>2005</v>
      </c>
      <c r="P739">
        <v>1</v>
      </c>
      <c r="Q739">
        <v>1012005</v>
      </c>
      <c r="R739" s="8">
        <f>+N739*1.226</f>
        <v>452.2101</v>
      </c>
      <c r="S739" s="9" t="s">
        <v>23</v>
      </c>
      <c r="T739" s="9" t="s">
        <v>23</v>
      </c>
      <c r="U739" s="9" t="s">
        <v>23</v>
      </c>
    </row>
    <row r="740" spans="1:21" ht="12.75">
      <c r="A740" s="11" t="s">
        <v>75</v>
      </c>
      <c r="C740" s="17">
        <v>15</v>
      </c>
      <c r="D740" t="s">
        <v>26</v>
      </c>
      <c r="E740">
        <v>19581</v>
      </c>
      <c r="F740" s="5">
        <f t="shared" si="51"/>
        <v>195.81</v>
      </c>
      <c r="G740">
        <v>100</v>
      </c>
      <c r="H740" s="6">
        <f t="shared" si="52"/>
        <v>1</v>
      </c>
      <c r="I740">
        <v>960</v>
      </c>
      <c r="J740" s="7">
        <f t="shared" si="53"/>
        <v>0.96</v>
      </c>
      <c r="K740">
        <v>19223</v>
      </c>
      <c r="L740" s="8">
        <f t="shared" si="54"/>
        <v>192.23</v>
      </c>
      <c r="M740">
        <v>19413</v>
      </c>
      <c r="N740" s="8">
        <f t="shared" si="50"/>
        <v>194.13</v>
      </c>
      <c r="O740">
        <v>2005</v>
      </c>
      <c r="P740">
        <v>1</v>
      </c>
      <c r="Q740">
        <v>1012005</v>
      </c>
      <c r="R740" s="8">
        <f>+N740*1.226</f>
        <v>238.00338</v>
      </c>
      <c r="S740" s="9" t="s">
        <v>23</v>
      </c>
      <c r="T740" s="9" t="s">
        <v>23</v>
      </c>
      <c r="U740" s="9" t="s">
        <v>23</v>
      </c>
    </row>
    <row r="741" spans="1:21" ht="12.75">
      <c r="A741" s="11" t="s">
        <v>75</v>
      </c>
      <c r="C741" s="17">
        <v>15</v>
      </c>
      <c r="D741" t="s">
        <v>27</v>
      </c>
      <c r="E741">
        <v>19581</v>
      </c>
      <c r="F741" s="5">
        <f t="shared" si="51"/>
        <v>195.81</v>
      </c>
      <c r="G741">
        <v>160</v>
      </c>
      <c r="H741" s="6">
        <f t="shared" si="52"/>
        <v>1.6</v>
      </c>
      <c r="I741">
        <v>960</v>
      </c>
      <c r="J741" s="7">
        <f t="shared" si="53"/>
        <v>0.96</v>
      </c>
      <c r="K741">
        <v>30757</v>
      </c>
      <c r="L741" s="8">
        <f t="shared" si="54"/>
        <v>307.57</v>
      </c>
      <c r="M741">
        <v>31061</v>
      </c>
      <c r="N741" s="8">
        <f aca="true" t="shared" si="55" ref="N741:N804">+M741/100</f>
        <v>310.61</v>
      </c>
      <c r="O741">
        <v>2005</v>
      </c>
      <c r="P741">
        <v>1</v>
      </c>
      <c r="Q741">
        <v>1012005</v>
      </c>
      <c r="R741" s="8">
        <f>+N741*1.226</f>
        <v>380.80786</v>
      </c>
      <c r="S741" s="9" t="s">
        <v>23</v>
      </c>
      <c r="T741" s="9" t="s">
        <v>23</v>
      </c>
      <c r="U741" s="9" t="s">
        <v>23</v>
      </c>
    </row>
    <row r="742" spans="1:21" ht="12.75">
      <c r="A742" s="11" t="s">
        <v>75</v>
      </c>
      <c r="C742" s="17">
        <v>15</v>
      </c>
      <c r="D742" t="s">
        <v>28</v>
      </c>
      <c r="E742">
        <v>100</v>
      </c>
      <c r="F742" s="5">
        <f aca="true" t="shared" si="56" ref="F742:F805">+E742/100</f>
        <v>1</v>
      </c>
      <c r="G742">
        <v>246795</v>
      </c>
      <c r="H742" s="6">
        <f aca="true" t="shared" si="57" ref="H742:H805">+G742/100</f>
        <v>2467.95</v>
      </c>
      <c r="I742">
        <v>960</v>
      </c>
      <c r="J742" s="7">
        <f aca="true" t="shared" si="58" ref="J742:J805">+I742/1000</f>
        <v>0.96</v>
      </c>
      <c r="K742">
        <v>241859</v>
      </c>
      <c r="L742" s="8">
        <f aca="true" t="shared" si="59" ref="L742:L805">+K742/100</f>
        <v>2418.59</v>
      </c>
      <c r="M742">
        <v>362789</v>
      </c>
      <c r="N742" s="8">
        <f t="shared" si="55"/>
        <v>3627.89</v>
      </c>
      <c r="O742">
        <v>2005</v>
      </c>
      <c r="P742">
        <v>1</v>
      </c>
      <c r="Q742">
        <v>1012005</v>
      </c>
      <c r="R742" s="11" t="s">
        <v>23</v>
      </c>
      <c r="S742" s="9">
        <f>VALUE(N742)</f>
        <v>3627.89</v>
      </c>
      <c r="T742" s="9" t="s">
        <v>23</v>
      </c>
      <c r="U742" s="9" t="s">
        <v>23</v>
      </c>
    </row>
    <row r="743" spans="1:21" ht="12.75">
      <c r="A743" s="11" t="s">
        <v>75</v>
      </c>
      <c r="C743" s="17">
        <v>15</v>
      </c>
      <c r="D743" t="s">
        <v>29</v>
      </c>
      <c r="E743">
        <v>100</v>
      </c>
      <c r="F743" s="5">
        <f t="shared" si="56"/>
        <v>1</v>
      </c>
      <c r="G743">
        <v>286935</v>
      </c>
      <c r="H743" s="6">
        <f t="shared" si="57"/>
        <v>2869.35</v>
      </c>
      <c r="I743">
        <v>960</v>
      </c>
      <c r="J743" s="7">
        <f t="shared" si="58"/>
        <v>0.96</v>
      </c>
      <c r="K743">
        <v>281196</v>
      </c>
      <c r="L743" s="8">
        <f t="shared" si="59"/>
        <v>2811.96</v>
      </c>
      <c r="M743">
        <v>421794</v>
      </c>
      <c r="N743" s="8">
        <f t="shared" si="55"/>
        <v>4217.94</v>
      </c>
      <c r="O743">
        <v>2005</v>
      </c>
      <c r="P743">
        <v>1</v>
      </c>
      <c r="Q743">
        <v>1012005</v>
      </c>
      <c r="R743" s="11" t="s">
        <v>23</v>
      </c>
      <c r="S743" s="9">
        <f>VALUE(N743)</f>
        <v>4217.94</v>
      </c>
      <c r="T743" s="9" t="s">
        <v>23</v>
      </c>
      <c r="U743" s="9" t="s">
        <v>23</v>
      </c>
    </row>
    <row r="744" spans="1:21" ht="12.75">
      <c r="A744" s="11" t="s">
        <v>75</v>
      </c>
      <c r="C744" s="17">
        <v>15</v>
      </c>
      <c r="D744" t="s">
        <v>30</v>
      </c>
      <c r="E744">
        <v>19581</v>
      </c>
      <c r="F744" s="5">
        <f t="shared" si="56"/>
        <v>195.81</v>
      </c>
      <c r="G744">
        <v>175</v>
      </c>
      <c r="H744" s="6">
        <f t="shared" si="57"/>
        <v>1.75</v>
      </c>
      <c r="I744">
        <v>960</v>
      </c>
      <c r="J744" s="7">
        <f t="shared" si="58"/>
        <v>0.96</v>
      </c>
      <c r="K744">
        <v>33640</v>
      </c>
      <c r="L744" s="8">
        <f t="shared" si="59"/>
        <v>336.4</v>
      </c>
      <c r="M744">
        <v>33973</v>
      </c>
      <c r="N744" s="8">
        <f t="shared" si="55"/>
        <v>339.73</v>
      </c>
      <c r="O744">
        <v>2005</v>
      </c>
      <c r="P744">
        <v>1</v>
      </c>
      <c r="Q744">
        <v>1012005</v>
      </c>
      <c r="R744" s="11" t="s">
        <v>23</v>
      </c>
      <c r="S744" s="9" t="s">
        <v>23</v>
      </c>
      <c r="T744" s="9" t="s">
        <v>23</v>
      </c>
      <c r="U744" s="9" t="s">
        <v>23</v>
      </c>
    </row>
    <row r="745" spans="1:21" ht="12.75">
      <c r="A745" s="11" t="s">
        <v>75</v>
      </c>
      <c r="C745" s="17">
        <v>15</v>
      </c>
      <c r="D745" t="s">
        <v>31</v>
      </c>
      <c r="E745">
        <v>19581</v>
      </c>
      <c r="F745" s="5">
        <f t="shared" si="56"/>
        <v>195.81</v>
      </c>
      <c r="G745">
        <v>275</v>
      </c>
      <c r="H745" s="6">
        <f t="shared" si="57"/>
        <v>2.75</v>
      </c>
      <c r="I745">
        <v>960</v>
      </c>
      <c r="J745" s="7">
        <f t="shared" si="58"/>
        <v>0.96</v>
      </c>
      <c r="K745">
        <v>52863</v>
      </c>
      <c r="L745" s="8">
        <f t="shared" si="59"/>
        <v>528.63</v>
      </c>
      <c r="M745">
        <v>53387</v>
      </c>
      <c r="N745" s="8">
        <f t="shared" si="55"/>
        <v>533.87</v>
      </c>
      <c r="O745">
        <v>2005</v>
      </c>
      <c r="P745">
        <v>1</v>
      </c>
      <c r="Q745">
        <v>1012005</v>
      </c>
      <c r="R745" s="8">
        <f>+N745*1.226</f>
        <v>654.52462</v>
      </c>
      <c r="S745" s="9" t="s">
        <v>23</v>
      </c>
      <c r="T745" s="9" t="s">
        <v>23</v>
      </c>
      <c r="U745" s="9" t="s">
        <v>23</v>
      </c>
    </row>
    <row r="746" spans="1:21" ht="12.75">
      <c r="A746" s="11" t="s">
        <v>75</v>
      </c>
      <c r="C746" s="17">
        <v>15</v>
      </c>
      <c r="D746" t="s">
        <v>32</v>
      </c>
      <c r="E746">
        <v>19581</v>
      </c>
      <c r="F746" s="5">
        <f t="shared" si="56"/>
        <v>195.81</v>
      </c>
      <c r="G746">
        <v>325</v>
      </c>
      <c r="H746" s="6">
        <f t="shared" si="57"/>
        <v>3.25</v>
      </c>
      <c r="I746">
        <v>960</v>
      </c>
      <c r="J746" s="7">
        <f t="shared" si="58"/>
        <v>0.96</v>
      </c>
      <c r="K746">
        <v>62475</v>
      </c>
      <c r="L746" s="8">
        <f t="shared" si="59"/>
        <v>624.75</v>
      </c>
      <c r="M746">
        <v>63094</v>
      </c>
      <c r="N746" s="8">
        <f t="shared" si="55"/>
        <v>630.94</v>
      </c>
      <c r="O746">
        <v>2005</v>
      </c>
      <c r="P746">
        <v>1</v>
      </c>
      <c r="Q746">
        <v>1012005</v>
      </c>
      <c r="R746" s="8">
        <f>+N746*1.226</f>
        <v>773.5324400000001</v>
      </c>
      <c r="S746" s="9" t="s">
        <v>23</v>
      </c>
      <c r="T746" s="9" t="s">
        <v>23</v>
      </c>
      <c r="U746" s="9" t="s">
        <v>23</v>
      </c>
    </row>
    <row r="747" spans="1:21" ht="12.75">
      <c r="A747" s="11" t="s">
        <v>75</v>
      </c>
      <c r="C747" s="17">
        <v>15</v>
      </c>
      <c r="D747" t="s">
        <v>33</v>
      </c>
      <c r="E747">
        <v>100</v>
      </c>
      <c r="F747" s="5">
        <f t="shared" si="56"/>
        <v>1</v>
      </c>
      <c r="G747">
        <v>100</v>
      </c>
      <c r="H747" s="6">
        <f t="shared" si="57"/>
        <v>1</v>
      </c>
      <c r="I747">
        <v>960</v>
      </c>
      <c r="J747" s="7">
        <f t="shared" si="58"/>
        <v>0.96</v>
      </c>
      <c r="K747">
        <v>700</v>
      </c>
      <c r="L747" s="8">
        <f t="shared" si="59"/>
        <v>7</v>
      </c>
      <c r="M747">
        <v>1050</v>
      </c>
      <c r="N747" s="8">
        <f t="shared" si="55"/>
        <v>10.5</v>
      </c>
      <c r="O747">
        <v>2005</v>
      </c>
      <c r="P747">
        <v>1</v>
      </c>
      <c r="Q747">
        <v>1012005</v>
      </c>
      <c r="R747" s="8" t="s">
        <v>23</v>
      </c>
      <c r="S747" s="9">
        <f>VALUE(N747)</f>
        <v>10.5</v>
      </c>
      <c r="T747" s="9" t="s">
        <v>23</v>
      </c>
      <c r="U747" s="9" t="s">
        <v>23</v>
      </c>
    </row>
    <row r="748" spans="1:21" ht="12.75">
      <c r="A748" s="11" t="s">
        <v>75</v>
      </c>
      <c r="C748" s="17">
        <v>15</v>
      </c>
      <c r="D748" t="s">
        <v>34</v>
      </c>
      <c r="E748">
        <v>100</v>
      </c>
      <c r="F748" s="5">
        <f t="shared" si="56"/>
        <v>1</v>
      </c>
      <c r="G748">
        <v>100</v>
      </c>
      <c r="H748" s="6">
        <f t="shared" si="57"/>
        <v>1</v>
      </c>
      <c r="I748">
        <v>960</v>
      </c>
      <c r="J748" s="7">
        <f t="shared" si="58"/>
        <v>0.96</v>
      </c>
      <c r="K748">
        <v>1867</v>
      </c>
      <c r="L748" s="8">
        <f t="shared" si="59"/>
        <v>18.67</v>
      </c>
      <c r="M748">
        <v>2801</v>
      </c>
      <c r="N748" s="8">
        <f t="shared" si="55"/>
        <v>28.01</v>
      </c>
      <c r="O748">
        <v>2005</v>
      </c>
      <c r="P748">
        <v>1</v>
      </c>
      <c r="Q748">
        <v>1012005</v>
      </c>
      <c r="R748" s="8" t="s">
        <v>23</v>
      </c>
      <c r="S748" s="9">
        <f>VALUE(N748)</f>
        <v>28.01</v>
      </c>
      <c r="T748" s="9" t="s">
        <v>23</v>
      </c>
      <c r="U748" s="9" t="s">
        <v>23</v>
      </c>
    </row>
    <row r="749" spans="1:21" ht="12.75">
      <c r="A749" s="11" t="s">
        <v>75</v>
      </c>
      <c r="C749" s="17">
        <v>15</v>
      </c>
      <c r="D749" t="s">
        <v>35</v>
      </c>
      <c r="E749">
        <v>19581</v>
      </c>
      <c r="F749" s="5">
        <f t="shared" si="56"/>
        <v>195.81</v>
      </c>
      <c r="G749">
        <v>160</v>
      </c>
      <c r="H749" s="6">
        <f t="shared" si="57"/>
        <v>1.6</v>
      </c>
      <c r="I749">
        <v>960</v>
      </c>
      <c r="J749" s="7">
        <f t="shared" si="58"/>
        <v>0.96</v>
      </c>
      <c r="K749">
        <v>30757</v>
      </c>
      <c r="L749" s="8">
        <f t="shared" si="59"/>
        <v>307.57</v>
      </c>
      <c r="M749">
        <v>31061</v>
      </c>
      <c r="N749" s="8">
        <f t="shared" si="55"/>
        <v>310.61</v>
      </c>
      <c r="O749">
        <v>2005</v>
      </c>
      <c r="P749">
        <v>1</v>
      </c>
      <c r="Q749">
        <v>1012005</v>
      </c>
      <c r="R749" s="8">
        <f>+N749*1.226</f>
        <v>380.80786</v>
      </c>
      <c r="S749" s="9" t="s">
        <v>23</v>
      </c>
      <c r="T749" s="9" t="s">
        <v>23</v>
      </c>
      <c r="U749" s="9" t="s">
        <v>23</v>
      </c>
    </row>
    <row r="750" spans="1:21" ht="12.75">
      <c r="A750" s="11" t="s">
        <v>75</v>
      </c>
      <c r="C750" s="17">
        <v>15</v>
      </c>
      <c r="D750" t="s">
        <v>36</v>
      </c>
      <c r="E750">
        <v>19581</v>
      </c>
      <c r="F750" s="5">
        <f t="shared" si="56"/>
        <v>195.81</v>
      </c>
      <c r="G750">
        <v>100</v>
      </c>
      <c r="H750" s="6">
        <f t="shared" si="57"/>
        <v>1</v>
      </c>
      <c r="I750">
        <v>960</v>
      </c>
      <c r="J750" s="7">
        <f t="shared" si="58"/>
        <v>0.96</v>
      </c>
      <c r="K750">
        <v>19223</v>
      </c>
      <c r="L750" s="8">
        <f t="shared" si="59"/>
        <v>192.23</v>
      </c>
      <c r="M750">
        <v>19413</v>
      </c>
      <c r="N750" s="8">
        <f t="shared" si="55"/>
        <v>194.13</v>
      </c>
      <c r="O750">
        <v>2005</v>
      </c>
      <c r="P750">
        <v>1</v>
      </c>
      <c r="Q750">
        <v>1012005</v>
      </c>
      <c r="R750" s="8">
        <f>+N750*1.226</f>
        <v>238.00338</v>
      </c>
      <c r="S750" s="9" t="s">
        <v>23</v>
      </c>
      <c r="T750" s="9" t="s">
        <v>23</v>
      </c>
      <c r="U750" s="9" t="s">
        <v>23</v>
      </c>
    </row>
    <row r="751" spans="1:21" ht="12.75">
      <c r="A751" s="11" t="s">
        <v>75</v>
      </c>
      <c r="C751" s="17">
        <v>18</v>
      </c>
      <c r="D751" t="s">
        <v>22</v>
      </c>
      <c r="E751">
        <v>100</v>
      </c>
      <c r="F751" s="5">
        <f t="shared" si="56"/>
        <v>1</v>
      </c>
      <c r="G751">
        <v>100</v>
      </c>
      <c r="H751" s="6">
        <f t="shared" si="57"/>
        <v>1</v>
      </c>
      <c r="I751">
        <v>1011</v>
      </c>
      <c r="J751" s="7">
        <f t="shared" si="58"/>
        <v>1.011</v>
      </c>
      <c r="K751">
        <v>590</v>
      </c>
      <c r="L751" s="8">
        <f t="shared" si="59"/>
        <v>5.9</v>
      </c>
      <c r="M751">
        <v>596</v>
      </c>
      <c r="N751" s="8">
        <f t="shared" si="55"/>
        <v>5.96</v>
      </c>
      <c r="O751">
        <v>2005</v>
      </c>
      <c r="P751">
        <v>1</v>
      </c>
      <c r="Q751">
        <v>1012005</v>
      </c>
      <c r="R751" s="11" t="s">
        <v>23</v>
      </c>
      <c r="S751" s="8">
        <f>+M751*0.015</f>
        <v>8.94</v>
      </c>
      <c r="T751" s="8">
        <f>+(K751*1.25)/100</f>
        <v>7.375</v>
      </c>
      <c r="U751" s="8">
        <f>+(M751*1.25)/100</f>
        <v>7.45</v>
      </c>
    </row>
    <row r="752" spans="1:21" ht="12.75">
      <c r="A752" s="11" t="s">
        <v>75</v>
      </c>
      <c r="C752" s="17">
        <v>18</v>
      </c>
      <c r="D752" t="s">
        <v>24</v>
      </c>
      <c r="E752">
        <v>19581</v>
      </c>
      <c r="F752" s="5">
        <f t="shared" si="56"/>
        <v>195.81</v>
      </c>
      <c r="G752">
        <v>120</v>
      </c>
      <c r="H752" s="6">
        <f t="shared" si="57"/>
        <v>1.2</v>
      </c>
      <c r="I752">
        <v>1011</v>
      </c>
      <c r="J752" s="7">
        <f t="shared" si="58"/>
        <v>1.011</v>
      </c>
      <c r="K752">
        <v>23915</v>
      </c>
      <c r="L752" s="8">
        <f t="shared" si="59"/>
        <v>239.15</v>
      </c>
      <c r="M752">
        <v>24152</v>
      </c>
      <c r="N752" s="8">
        <f t="shared" si="55"/>
        <v>241.52</v>
      </c>
      <c r="O752">
        <v>2005</v>
      </c>
      <c r="P752">
        <v>1</v>
      </c>
      <c r="Q752">
        <v>1012005</v>
      </c>
      <c r="R752" s="8">
        <f>+N752*1.226</f>
        <v>296.10352</v>
      </c>
      <c r="S752" s="9" t="s">
        <v>23</v>
      </c>
      <c r="T752" s="9" t="s">
        <v>23</v>
      </c>
      <c r="U752" s="9" t="s">
        <v>23</v>
      </c>
    </row>
    <row r="753" spans="1:21" ht="12.75">
      <c r="A753" s="11" t="s">
        <v>75</v>
      </c>
      <c r="C753" s="17">
        <v>18</v>
      </c>
      <c r="D753" t="s">
        <v>25</v>
      </c>
      <c r="E753">
        <v>19581</v>
      </c>
      <c r="F753" s="5">
        <f t="shared" si="56"/>
        <v>195.81</v>
      </c>
      <c r="G753">
        <v>190</v>
      </c>
      <c r="H753" s="6">
        <f t="shared" si="57"/>
        <v>1.9</v>
      </c>
      <c r="I753">
        <v>1011</v>
      </c>
      <c r="J753" s="7">
        <f t="shared" si="58"/>
        <v>1.011</v>
      </c>
      <c r="K753">
        <v>37865</v>
      </c>
      <c r="L753" s="8">
        <f t="shared" si="59"/>
        <v>378.65</v>
      </c>
      <c r="M753">
        <v>38240</v>
      </c>
      <c r="N753" s="8">
        <f t="shared" si="55"/>
        <v>382.4</v>
      </c>
      <c r="O753">
        <v>2005</v>
      </c>
      <c r="P753">
        <v>1</v>
      </c>
      <c r="Q753">
        <v>1012005</v>
      </c>
      <c r="R753" s="8">
        <f>+N753*1.226</f>
        <v>468.82239999999996</v>
      </c>
      <c r="S753" s="9" t="s">
        <v>23</v>
      </c>
      <c r="T753" s="9" t="s">
        <v>23</v>
      </c>
      <c r="U753" s="9" t="s">
        <v>23</v>
      </c>
    </row>
    <row r="754" spans="1:21" ht="12.75">
      <c r="A754" s="11" t="s">
        <v>75</v>
      </c>
      <c r="C754" s="17">
        <v>18</v>
      </c>
      <c r="D754" t="s">
        <v>26</v>
      </c>
      <c r="E754">
        <v>19581</v>
      </c>
      <c r="F754" s="5">
        <f t="shared" si="56"/>
        <v>195.81</v>
      </c>
      <c r="G754">
        <v>100</v>
      </c>
      <c r="H754" s="6">
        <f t="shared" si="57"/>
        <v>1</v>
      </c>
      <c r="I754">
        <v>1011</v>
      </c>
      <c r="J754" s="7">
        <f t="shared" si="58"/>
        <v>1.011</v>
      </c>
      <c r="K754">
        <v>19929</v>
      </c>
      <c r="L754" s="8">
        <f t="shared" si="59"/>
        <v>199.29</v>
      </c>
      <c r="M754">
        <v>20126</v>
      </c>
      <c r="N754" s="8">
        <f t="shared" si="55"/>
        <v>201.26</v>
      </c>
      <c r="O754">
        <v>2005</v>
      </c>
      <c r="P754">
        <v>1</v>
      </c>
      <c r="Q754">
        <v>1012005</v>
      </c>
      <c r="R754" s="8">
        <f>+N754*1.226</f>
        <v>246.74475999999999</v>
      </c>
      <c r="S754" s="9" t="s">
        <v>23</v>
      </c>
      <c r="T754" s="9" t="s">
        <v>23</v>
      </c>
      <c r="U754" s="9" t="s">
        <v>23</v>
      </c>
    </row>
    <row r="755" spans="1:21" ht="12.75">
      <c r="A755" s="11" t="s">
        <v>75</v>
      </c>
      <c r="C755" s="17">
        <v>18</v>
      </c>
      <c r="D755" t="s">
        <v>27</v>
      </c>
      <c r="E755">
        <v>19581</v>
      </c>
      <c r="F755" s="5">
        <f t="shared" si="56"/>
        <v>195.81</v>
      </c>
      <c r="G755">
        <v>160</v>
      </c>
      <c r="H755" s="6">
        <f t="shared" si="57"/>
        <v>1.6</v>
      </c>
      <c r="I755">
        <v>1011</v>
      </c>
      <c r="J755" s="7">
        <f t="shared" si="58"/>
        <v>1.011</v>
      </c>
      <c r="K755">
        <v>31887</v>
      </c>
      <c r="L755" s="8">
        <f t="shared" si="59"/>
        <v>318.87</v>
      </c>
      <c r="M755">
        <v>32202</v>
      </c>
      <c r="N755" s="8">
        <f t="shared" si="55"/>
        <v>322.02</v>
      </c>
      <c r="O755">
        <v>2005</v>
      </c>
      <c r="P755">
        <v>1</v>
      </c>
      <c r="Q755">
        <v>1012005</v>
      </c>
      <c r="R755" s="8">
        <f>+N755*1.226</f>
        <v>394.79652</v>
      </c>
      <c r="S755" s="9" t="s">
        <v>23</v>
      </c>
      <c r="T755" s="9" t="s">
        <v>23</v>
      </c>
      <c r="U755" s="9" t="s">
        <v>23</v>
      </c>
    </row>
    <row r="756" spans="1:21" ht="12.75">
      <c r="A756" s="11" t="s">
        <v>75</v>
      </c>
      <c r="C756" s="17">
        <v>18</v>
      </c>
      <c r="D756" t="s">
        <v>28</v>
      </c>
      <c r="E756">
        <v>100</v>
      </c>
      <c r="F756" s="5">
        <f t="shared" si="56"/>
        <v>1</v>
      </c>
      <c r="G756">
        <v>246795</v>
      </c>
      <c r="H756" s="6">
        <f t="shared" si="57"/>
        <v>2467.95</v>
      </c>
      <c r="I756">
        <v>1011</v>
      </c>
      <c r="J756" s="7">
        <f t="shared" si="58"/>
        <v>1.011</v>
      </c>
      <c r="K756">
        <v>248152</v>
      </c>
      <c r="L756" s="8">
        <f t="shared" si="59"/>
        <v>2481.52</v>
      </c>
      <c r="M756">
        <v>372229</v>
      </c>
      <c r="N756" s="8">
        <f t="shared" si="55"/>
        <v>3722.29</v>
      </c>
      <c r="O756">
        <v>2005</v>
      </c>
      <c r="P756">
        <v>1</v>
      </c>
      <c r="Q756">
        <v>1012005</v>
      </c>
      <c r="R756" s="11" t="s">
        <v>23</v>
      </c>
      <c r="S756" s="9">
        <f>VALUE(N756)</f>
        <v>3722.29</v>
      </c>
      <c r="T756" s="9" t="s">
        <v>23</v>
      </c>
      <c r="U756" s="9" t="s">
        <v>23</v>
      </c>
    </row>
    <row r="757" spans="1:21" ht="12.75">
      <c r="A757" s="11" t="s">
        <v>75</v>
      </c>
      <c r="C757" s="17">
        <v>18</v>
      </c>
      <c r="D757" t="s">
        <v>29</v>
      </c>
      <c r="E757">
        <v>100</v>
      </c>
      <c r="F757" s="5">
        <f t="shared" si="56"/>
        <v>1</v>
      </c>
      <c r="G757">
        <v>286935</v>
      </c>
      <c r="H757" s="6">
        <f t="shared" si="57"/>
        <v>2869.35</v>
      </c>
      <c r="I757">
        <v>1011</v>
      </c>
      <c r="J757" s="7">
        <f t="shared" si="58"/>
        <v>1.011</v>
      </c>
      <c r="K757">
        <v>288513</v>
      </c>
      <c r="L757" s="8">
        <f t="shared" si="59"/>
        <v>2885.13</v>
      </c>
      <c r="M757">
        <v>432770</v>
      </c>
      <c r="N757" s="8">
        <f t="shared" si="55"/>
        <v>4327.7</v>
      </c>
      <c r="O757">
        <v>2005</v>
      </c>
      <c r="P757">
        <v>1</v>
      </c>
      <c r="Q757">
        <v>1012005</v>
      </c>
      <c r="R757" s="11" t="s">
        <v>23</v>
      </c>
      <c r="S757" s="9">
        <f>VALUE(N757)</f>
        <v>4327.7</v>
      </c>
      <c r="T757" s="9" t="s">
        <v>23</v>
      </c>
      <c r="U757" s="9" t="s">
        <v>23</v>
      </c>
    </row>
    <row r="758" spans="1:21" ht="12.75">
      <c r="A758" s="11" t="s">
        <v>75</v>
      </c>
      <c r="C758" s="17">
        <v>18</v>
      </c>
      <c r="D758" t="s">
        <v>30</v>
      </c>
      <c r="E758">
        <v>19581</v>
      </c>
      <c r="F758" s="5">
        <f t="shared" si="56"/>
        <v>195.81</v>
      </c>
      <c r="G758">
        <v>175</v>
      </c>
      <c r="H758" s="6">
        <f t="shared" si="57"/>
        <v>1.75</v>
      </c>
      <c r="I758">
        <v>1011</v>
      </c>
      <c r="J758" s="7">
        <f t="shared" si="58"/>
        <v>1.011</v>
      </c>
      <c r="K758">
        <v>34876</v>
      </c>
      <c r="L758" s="8">
        <f t="shared" si="59"/>
        <v>348.76</v>
      </c>
      <c r="M758">
        <v>35221</v>
      </c>
      <c r="N758" s="8">
        <f t="shared" si="55"/>
        <v>352.21</v>
      </c>
      <c r="O758">
        <v>2005</v>
      </c>
      <c r="P758">
        <v>1</v>
      </c>
      <c r="Q758">
        <v>1012005</v>
      </c>
      <c r="R758" s="11" t="s">
        <v>23</v>
      </c>
      <c r="S758" s="9" t="s">
        <v>23</v>
      </c>
      <c r="T758" s="9" t="s">
        <v>23</v>
      </c>
      <c r="U758" s="9" t="s">
        <v>23</v>
      </c>
    </row>
    <row r="759" spans="1:21" ht="12.75">
      <c r="A759" s="11" t="s">
        <v>75</v>
      </c>
      <c r="C759" s="17">
        <v>18</v>
      </c>
      <c r="D759" t="s">
        <v>31</v>
      </c>
      <c r="E759">
        <v>19581</v>
      </c>
      <c r="F759" s="5">
        <f t="shared" si="56"/>
        <v>195.81</v>
      </c>
      <c r="G759">
        <v>275</v>
      </c>
      <c r="H759" s="6">
        <f t="shared" si="57"/>
        <v>2.75</v>
      </c>
      <c r="I759">
        <v>1011</v>
      </c>
      <c r="J759" s="7">
        <f t="shared" si="58"/>
        <v>1.011</v>
      </c>
      <c r="K759">
        <v>54805</v>
      </c>
      <c r="L759" s="8">
        <f t="shared" si="59"/>
        <v>548.05</v>
      </c>
      <c r="M759">
        <v>55348</v>
      </c>
      <c r="N759" s="8">
        <f t="shared" si="55"/>
        <v>553.48</v>
      </c>
      <c r="O759">
        <v>2005</v>
      </c>
      <c r="P759">
        <v>1</v>
      </c>
      <c r="Q759">
        <v>1012005</v>
      </c>
      <c r="R759" s="8">
        <f>+N759*1.226</f>
        <v>678.56648</v>
      </c>
      <c r="S759" s="9" t="s">
        <v>23</v>
      </c>
      <c r="T759" s="9" t="s">
        <v>23</v>
      </c>
      <c r="U759" s="9" t="s">
        <v>23</v>
      </c>
    </row>
    <row r="760" spans="1:21" ht="12.75">
      <c r="A760" s="11" t="s">
        <v>75</v>
      </c>
      <c r="C760" s="17">
        <v>18</v>
      </c>
      <c r="D760" t="s">
        <v>32</v>
      </c>
      <c r="E760">
        <v>19581</v>
      </c>
      <c r="F760" s="5">
        <f t="shared" si="56"/>
        <v>195.81</v>
      </c>
      <c r="G760">
        <v>325</v>
      </c>
      <c r="H760" s="6">
        <f t="shared" si="57"/>
        <v>3.25</v>
      </c>
      <c r="I760">
        <v>1011</v>
      </c>
      <c r="J760" s="7">
        <f t="shared" si="58"/>
        <v>1.011</v>
      </c>
      <c r="K760">
        <v>64770</v>
      </c>
      <c r="L760" s="8">
        <f t="shared" si="59"/>
        <v>647.7</v>
      </c>
      <c r="M760">
        <v>65411</v>
      </c>
      <c r="N760" s="8">
        <f t="shared" si="55"/>
        <v>654.11</v>
      </c>
      <c r="O760">
        <v>2005</v>
      </c>
      <c r="P760">
        <v>1</v>
      </c>
      <c r="Q760">
        <v>1012005</v>
      </c>
      <c r="R760" s="8">
        <f>+N760*1.226</f>
        <v>801.93886</v>
      </c>
      <c r="S760" s="9" t="s">
        <v>23</v>
      </c>
      <c r="T760" s="9" t="s">
        <v>23</v>
      </c>
      <c r="U760" s="9" t="s">
        <v>23</v>
      </c>
    </row>
    <row r="761" spans="1:21" ht="12.75">
      <c r="A761" s="11" t="s">
        <v>75</v>
      </c>
      <c r="C761" s="17">
        <v>18</v>
      </c>
      <c r="D761" t="s">
        <v>33</v>
      </c>
      <c r="E761">
        <v>100</v>
      </c>
      <c r="F761" s="5">
        <f t="shared" si="56"/>
        <v>1</v>
      </c>
      <c r="G761">
        <v>100</v>
      </c>
      <c r="H761" s="6">
        <f t="shared" si="57"/>
        <v>1</v>
      </c>
      <c r="I761">
        <v>1011</v>
      </c>
      <c r="J761" s="7">
        <f t="shared" si="58"/>
        <v>1.011</v>
      </c>
      <c r="K761">
        <v>700</v>
      </c>
      <c r="L761" s="8">
        <f t="shared" si="59"/>
        <v>7</v>
      </c>
      <c r="M761">
        <v>1050</v>
      </c>
      <c r="N761" s="8">
        <f t="shared" si="55"/>
        <v>10.5</v>
      </c>
      <c r="O761">
        <v>2005</v>
      </c>
      <c r="P761">
        <v>1</v>
      </c>
      <c r="Q761">
        <v>1012005</v>
      </c>
      <c r="R761" s="8" t="s">
        <v>23</v>
      </c>
      <c r="S761" s="9">
        <f>VALUE(N761)</f>
        <v>10.5</v>
      </c>
      <c r="T761" s="9" t="s">
        <v>23</v>
      </c>
      <c r="U761" s="9" t="s">
        <v>23</v>
      </c>
    </row>
    <row r="762" spans="1:21" ht="12.75">
      <c r="A762" s="11" t="s">
        <v>75</v>
      </c>
      <c r="C762" s="17">
        <v>18</v>
      </c>
      <c r="D762" t="s">
        <v>34</v>
      </c>
      <c r="E762">
        <v>100</v>
      </c>
      <c r="F762" s="5">
        <f t="shared" si="56"/>
        <v>1</v>
      </c>
      <c r="G762">
        <v>100</v>
      </c>
      <c r="H762" s="6">
        <f t="shared" si="57"/>
        <v>1</v>
      </c>
      <c r="I762">
        <v>1011</v>
      </c>
      <c r="J762" s="7">
        <f t="shared" si="58"/>
        <v>1.011</v>
      </c>
      <c r="K762">
        <v>1867</v>
      </c>
      <c r="L762" s="8">
        <f t="shared" si="59"/>
        <v>18.67</v>
      </c>
      <c r="M762">
        <v>2801</v>
      </c>
      <c r="N762" s="8">
        <f t="shared" si="55"/>
        <v>28.01</v>
      </c>
      <c r="O762">
        <v>2005</v>
      </c>
      <c r="P762">
        <v>1</v>
      </c>
      <c r="Q762">
        <v>1012005</v>
      </c>
      <c r="R762" s="8" t="s">
        <v>23</v>
      </c>
      <c r="S762" s="9">
        <f>VALUE(N762)</f>
        <v>28.01</v>
      </c>
      <c r="T762" s="9" t="s">
        <v>23</v>
      </c>
      <c r="U762" s="9" t="s">
        <v>23</v>
      </c>
    </row>
    <row r="763" spans="1:21" ht="12.75">
      <c r="A763" s="11" t="s">
        <v>75</v>
      </c>
      <c r="C763" s="17">
        <v>18</v>
      </c>
      <c r="D763" t="s">
        <v>35</v>
      </c>
      <c r="E763">
        <v>19581</v>
      </c>
      <c r="F763" s="5">
        <f t="shared" si="56"/>
        <v>195.81</v>
      </c>
      <c r="G763">
        <v>160</v>
      </c>
      <c r="H763" s="6">
        <f t="shared" si="57"/>
        <v>1.6</v>
      </c>
      <c r="I763">
        <v>1011</v>
      </c>
      <c r="J763" s="7">
        <f t="shared" si="58"/>
        <v>1.011</v>
      </c>
      <c r="K763">
        <v>31887</v>
      </c>
      <c r="L763" s="8">
        <f t="shared" si="59"/>
        <v>318.87</v>
      </c>
      <c r="M763">
        <v>32202</v>
      </c>
      <c r="N763" s="8">
        <f t="shared" si="55"/>
        <v>322.02</v>
      </c>
      <c r="O763">
        <v>2005</v>
      </c>
      <c r="P763">
        <v>1</v>
      </c>
      <c r="Q763">
        <v>1012005</v>
      </c>
      <c r="R763" s="8">
        <f>+N763*1.226</f>
        <v>394.79652</v>
      </c>
      <c r="S763" s="9" t="s">
        <v>23</v>
      </c>
      <c r="T763" s="9" t="s">
        <v>23</v>
      </c>
      <c r="U763" s="9" t="s">
        <v>23</v>
      </c>
    </row>
    <row r="764" spans="1:21" ht="12.75">
      <c r="A764" s="11" t="s">
        <v>75</v>
      </c>
      <c r="C764" s="17">
        <v>18</v>
      </c>
      <c r="D764" t="s">
        <v>36</v>
      </c>
      <c r="E764">
        <v>19581</v>
      </c>
      <c r="F764" s="5">
        <f t="shared" si="56"/>
        <v>195.81</v>
      </c>
      <c r="G764">
        <v>100</v>
      </c>
      <c r="H764" s="6">
        <f t="shared" si="57"/>
        <v>1</v>
      </c>
      <c r="I764">
        <v>1011</v>
      </c>
      <c r="J764" s="7">
        <f t="shared" si="58"/>
        <v>1.011</v>
      </c>
      <c r="K764">
        <v>19929</v>
      </c>
      <c r="L764" s="8">
        <f t="shared" si="59"/>
        <v>199.29</v>
      </c>
      <c r="M764">
        <v>20126</v>
      </c>
      <c r="N764" s="8">
        <f t="shared" si="55"/>
        <v>201.26</v>
      </c>
      <c r="O764">
        <v>2005</v>
      </c>
      <c r="P764">
        <v>1</v>
      </c>
      <c r="Q764">
        <v>1012005</v>
      </c>
      <c r="R764" s="8">
        <f>+N764*1.226</f>
        <v>246.74475999999999</v>
      </c>
      <c r="S764" s="9" t="s">
        <v>23</v>
      </c>
      <c r="T764" s="9" t="s">
        <v>23</v>
      </c>
      <c r="U764" s="9" t="s">
        <v>23</v>
      </c>
    </row>
    <row r="765" spans="1:21" ht="12.75">
      <c r="A765" s="11" t="s">
        <v>75</v>
      </c>
      <c r="C765" s="17">
        <v>20</v>
      </c>
      <c r="D765" t="s">
        <v>22</v>
      </c>
      <c r="E765">
        <v>100</v>
      </c>
      <c r="F765" s="5">
        <f t="shared" si="56"/>
        <v>1</v>
      </c>
      <c r="G765">
        <v>100</v>
      </c>
      <c r="H765" s="6">
        <f t="shared" si="57"/>
        <v>1</v>
      </c>
      <c r="I765">
        <v>875</v>
      </c>
      <c r="J765" s="7">
        <f t="shared" si="58"/>
        <v>0.875</v>
      </c>
      <c r="K765">
        <v>590</v>
      </c>
      <c r="L765" s="8">
        <f t="shared" si="59"/>
        <v>5.9</v>
      </c>
      <c r="M765">
        <v>596</v>
      </c>
      <c r="N765" s="8">
        <f t="shared" si="55"/>
        <v>5.96</v>
      </c>
      <c r="O765">
        <v>2005</v>
      </c>
      <c r="P765">
        <v>1</v>
      </c>
      <c r="Q765">
        <v>1012005</v>
      </c>
      <c r="R765" s="11" t="s">
        <v>23</v>
      </c>
      <c r="S765" s="8">
        <f>+M765*0.015</f>
        <v>8.94</v>
      </c>
      <c r="T765" s="8">
        <f>+(K765*1.25)/100</f>
        <v>7.375</v>
      </c>
      <c r="U765" s="8">
        <f>+(M765*1.25)/100</f>
        <v>7.45</v>
      </c>
    </row>
    <row r="766" spans="1:21" ht="12.75">
      <c r="A766" s="11" t="s">
        <v>75</v>
      </c>
      <c r="C766" s="17">
        <v>20</v>
      </c>
      <c r="D766" t="s">
        <v>24</v>
      </c>
      <c r="E766">
        <v>19581</v>
      </c>
      <c r="F766" s="5">
        <f t="shared" si="56"/>
        <v>195.81</v>
      </c>
      <c r="G766">
        <v>120</v>
      </c>
      <c r="H766" s="6">
        <f t="shared" si="57"/>
        <v>1.2</v>
      </c>
      <c r="I766">
        <v>875</v>
      </c>
      <c r="J766" s="7">
        <f t="shared" si="58"/>
        <v>0.875</v>
      </c>
      <c r="K766">
        <v>21656</v>
      </c>
      <c r="L766" s="8">
        <f t="shared" si="59"/>
        <v>216.56</v>
      </c>
      <c r="M766">
        <v>21870</v>
      </c>
      <c r="N766" s="8">
        <f t="shared" si="55"/>
        <v>218.7</v>
      </c>
      <c r="O766">
        <v>2005</v>
      </c>
      <c r="P766">
        <v>1</v>
      </c>
      <c r="Q766">
        <v>1012005</v>
      </c>
      <c r="R766" s="8">
        <f>+N766*1.226</f>
        <v>268.1262</v>
      </c>
      <c r="S766" s="9" t="s">
        <v>23</v>
      </c>
      <c r="T766" s="9" t="s">
        <v>23</v>
      </c>
      <c r="U766" s="9" t="s">
        <v>23</v>
      </c>
    </row>
    <row r="767" spans="1:21" ht="12.75">
      <c r="A767" s="11" t="s">
        <v>75</v>
      </c>
      <c r="C767" s="17">
        <v>20</v>
      </c>
      <c r="D767" t="s">
        <v>25</v>
      </c>
      <c r="E767">
        <v>19581</v>
      </c>
      <c r="F767" s="5">
        <f t="shared" si="56"/>
        <v>195.81</v>
      </c>
      <c r="G767">
        <v>190</v>
      </c>
      <c r="H767" s="6">
        <f t="shared" si="57"/>
        <v>1.9</v>
      </c>
      <c r="I767">
        <v>875</v>
      </c>
      <c r="J767" s="7">
        <f t="shared" si="58"/>
        <v>0.875</v>
      </c>
      <c r="K767">
        <v>34288</v>
      </c>
      <c r="L767" s="8">
        <f t="shared" si="59"/>
        <v>342.88</v>
      </c>
      <c r="M767">
        <v>34628</v>
      </c>
      <c r="N767" s="8">
        <f t="shared" si="55"/>
        <v>346.28</v>
      </c>
      <c r="O767">
        <v>2005</v>
      </c>
      <c r="P767">
        <v>1</v>
      </c>
      <c r="Q767">
        <v>1012005</v>
      </c>
      <c r="R767" s="8">
        <f>+N767*1.226</f>
        <v>424.53927999999996</v>
      </c>
      <c r="S767" s="9" t="s">
        <v>23</v>
      </c>
      <c r="T767" s="9" t="s">
        <v>23</v>
      </c>
      <c r="U767" s="9" t="s">
        <v>23</v>
      </c>
    </row>
    <row r="768" spans="1:21" ht="12.75">
      <c r="A768" s="11" t="s">
        <v>75</v>
      </c>
      <c r="C768" s="17">
        <v>20</v>
      </c>
      <c r="D768" t="s">
        <v>26</v>
      </c>
      <c r="E768">
        <v>19581</v>
      </c>
      <c r="F768" s="5">
        <f t="shared" si="56"/>
        <v>195.81</v>
      </c>
      <c r="G768">
        <v>100</v>
      </c>
      <c r="H768" s="6">
        <f t="shared" si="57"/>
        <v>1</v>
      </c>
      <c r="I768">
        <v>875</v>
      </c>
      <c r="J768" s="7">
        <f t="shared" si="58"/>
        <v>0.875</v>
      </c>
      <c r="K768">
        <v>18046</v>
      </c>
      <c r="L768" s="8">
        <f t="shared" si="59"/>
        <v>180.46</v>
      </c>
      <c r="M768">
        <v>18225</v>
      </c>
      <c r="N768" s="8">
        <f t="shared" si="55"/>
        <v>182.25</v>
      </c>
      <c r="O768">
        <v>2005</v>
      </c>
      <c r="P768">
        <v>1</v>
      </c>
      <c r="Q768">
        <v>1012005</v>
      </c>
      <c r="R768" s="8">
        <f>+N768*1.226</f>
        <v>223.4385</v>
      </c>
      <c r="S768" s="9" t="s">
        <v>23</v>
      </c>
      <c r="T768" s="9" t="s">
        <v>23</v>
      </c>
      <c r="U768" s="9" t="s">
        <v>23</v>
      </c>
    </row>
    <row r="769" spans="1:21" ht="12.75">
      <c r="A769" s="11" t="s">
        <v>75</v>
      </c>
      <c r="C769" s="17">
        <v>20</v>
      </c>
      <c r="D769" t="s">
        <v>27</v>
      </c>
      <c r="E769">
        <v>19581</v>
      </c>
      <c r="F769" s="5">
        <f t="shared" si="56"/>
        <v>195.81</v>
      </c>
      <c r="G769">
        <v>160</v>
      </c>
      <c r="H769" s="6">
        <f t="shared" si="57"/>
        <v>1.6</v>
      </c>
      <c r="I769">
        <v>875</v>
      </c>
      <c r="J769" s="7">
        <f t="shared" si="58"/>
        <v>0.875</v>
      </c>
      <c r="K769">
        <v>28874</v>
      </c>
      <c r="L769" s="8">
        <f t="shared" si="59"/>
        <v>288.74</v>
      </c>
      <c r="M769">
        <v>29160</v>
      </c>
      <c r="N769" s="8">
        <f t="shared" si="55"/>
        <v>291.6</v>
      </c>
      <c r="O769">
        <v>2005</v>
      </c>
      <c r="P769">
        <v>1</v>
      </c>
      <c r="Q769">
        <v>1012005</v>
      </c>
      <c r="R769" s="8">
        <f>+N769*1.226</f>
        <v>357.5016</v>
      </c>
      <c r="S769" s="9" t="s">
        <v>23</v>
      </c>
      <c r="T769" s="9" t="s">
        <v>23</v>
      </c>
      <c r="U769" s="9" t="s">
        <v>23</v>
      </c>
    </row>
    <row r="770" spans="1:21" ht="12.75">
      <c r="A770" s="11" t="s">
        <v>75</v>
      </c>
      <c r="C770" s="17">
        <v>20</v>
      </c>
      <c r="D770" t="s">
        <v>28</v>
      </c>
      <c r="E770">
        <v>100</v>
      </c>
      <c r="F770" s="5">
        <f t="shared" si="56"/>
        <v>1</v>
      </c>
      <c r="G770">
        <v>246795</v>
      </c>
      <c r="H770" s="6">
        <f t="shared" si="57"/>
        <v>2467.95</v>
      </c>
      <c r="I770">
        <v>875</v>
      </c>
      <c r="J770" s="7">
        <f t="shared" si="58"/>
        <v>0.875</v>
      </c>
      <c r="K770">
        <v>231370</v>
      </c>
      <c r="L770" s="8">
        <f t="shared" si="59"/>
        <v>2313.7</v>
      </c>
      <c r="M770">
        <v>347055</v>
      </c>
      <c r="N770" s="8">
        <f t="shared" si="55"/>
        <v>3470.55</v>
      </c>
      <c r="O770">
        <v>2005</v>
      </c>
      <c r="P770">
        <v>1</v>
      </c>
      <c r="Q770">
        <v>1012005</v>
      </c>
      <c r="R770" s="11" t="s">
        <v>23</v>
      </c>
      <c r="S770" s="9">
        <f>VALUE(N770)</f>
        <v>3470.55</v>
      </c>
      <c r="T770" s="9" t="s">
        <v>23</v>
      </c>
      <c r="U770" s="9" t="s">
        <v>23</v>
      </c>
    </row>
    <row r="771" spans="1:21" ht="12.75">
      <c r="A771" s="11" t="s">
        <v>75</v>
      </c>
      <c r="C771" s="17">
        <v>20</v>
      </c>
      <c r="D771" t="s">
        <v>29</v>
      </c>
      <c r="E771">
        <v>100</v>
      </c>
      <c r="F771" s="5">
        <f t="shared" si="56"/>
        <v>1</v>
      </c>
      <c r="G771">
        <v>286935</v>
      </c>
      <c r="H771" s="6">
        <f t="shared" si="57"/>
        <v>2869.35</v>
      </c>
      <c r="I771">
        <v>875</v>
      </c>
      <c r="J771" s="7">
        <f t="shared" si="58"/>
        <v>0.875</v>
      </c>
      <c r="K771">
        <v>269002</v>
      </c>
      <c r="L771" s="8">
        <f t="shared" si="59"/>
        <v>2690.02</v>
      </c>
      <c r="M771">
        <v>403502</v>
      </c>
      <c r="N771" s="8">
        <f t="shared" si="55"/>
        <v>4035.02</v>
      </c>
      <c r="O771">
        <v>2005</v>
      </c>
      <c r="P771">
        <v>1</v>
      </c>
      <c r="Q771">
        <v>1012005</v>
      </c>
      <c r="R771" s="11" t="s">
        <v>23</v>
      </c>
      <c r="S771" s="9">
        <f>VALUE(N771)</f>
        <v>4035.02</v>
      </c>
      <c r="T771" s="9" t="s">
        <v>23</v>
      </c>
      <c r="U771" s="9" t="s">
        <v>23</v>
      </c>
    </row>
    <row r="772" spans="1:21" ht="12.75">
      <c r="A772" s="11" t="s">
        <v>75</v>
      </c>
      <c r="C772" s="17">
        <v>20</v>
      </c>
      <c r="D772" t="s">
        <v>30</v>
      </c>
      <c r="E772">
        <v>19581</v>
      </c>
      <c r="F772" s="5">
        <f t="shared" si="56"/>
        <v>195.81</v>
      </c>
      <c r="G772">
        <v>175</v>
      </c>
      <c r="H772" s="6">
        <f t="shared" si="57"/>
        <v>1.75</v>
      </c>
      <c r="I772">
        <v>875</v>
      </c>
      <c r="J772" s="7">
        <f t="shared" si="58"/>
        <v>0.875</v>
      </c>
      <c r="K772">
        <v>31581</v>
      </c>
      <c r="L772" s="8">
        <f t="shared" si="59"/>
        <v>315.81</v>
      </c>
      <c r="M772">
        <v>31894</v>
      </c>
      <c r="N772" s="8">
        <f t="shared" si="55"/>
        <v>318.94</v>
      </c>
      <c r="O772">
        <v>2005</v>
      </c>
      <c r="P772">
        <v>1</v>
      </c>
      <c r="Q772">
        <v>1012005</v>
      </c>
      <c r="R772" s="11" t="s">
        <v>23</v>
      </c>
      <c r="S772" s="9" t="s">
        <v>23</v>
      </c>
      <c r="T772" s="9" t="s">
        <v>23</v>
      </c>
      <c r="U772" s="9" t="s">
        <v>23</v>
      </c>
    </row>
    <row r="773" spans="1:21" ht="12.75">
      <c r="A773" s="11" t="s">
        <v>75</v>
      </c>
      <c r="C773" s="17">
        <v>20</v>
      </c>
      <c r="D773" t="s">
        <v>31</v>
      </c>
      <c r="E773">
        <v>19581</v>
      </c>
      <c r="F773" s="5">
        <f t="shared" si="56"/>
        <v>195.81</v>
      </c>
      <c r="G773">
        <v>275</v>
      </c>
      <c r="H773" s="6">
        <f t="shared" si="57"/>
        <v>2.75</v>
      </c>
      <c r="I773">
        <v>875</v>
      </c>
      <c r="J773" s="7">
        <f t="shared" si="58"/>
        <v>0.875</v>
      </c>
      <c r="K773">
        <v>49627</v>
      </c>
      <c r="L773" s="8">
        <f t="shared" si="59"/>
        <v>496.27</v>
      </c>
      <c r="M773">
        <v>50119</v>
      </c>
      <c r="N773" s="8">
        <f t="shared" si="55"/>
        <v>501.19</v>
      </c>
      <c r="O773">
        <v>2005</v>
      </c>
      <c r="P773">
        <v>1</v>
      </c>
      <c r="Q773">
        <v>1012005</v>
      </c>
      <c r="R773" s="8">
        <f>+N773*1.226</f>
        <v>614.45894</v>
      </c>
      <c r="S773" s="9" t="s">
        <v>23</v>
      </c>
      <c r="T773" s="9" t="s">
        <v>23</v>
      </c>
      <c r="U773" s="9" t="s">
        <v>23</v>
      </c>
    </row>
    <row r="774" spans="1:21" ht="12.75">
      <c r="A774" s="11" t="s">
        <v>75</v>
      </c>
      <c r="C774" s="17">
        <v>20</v>
      </c>
      <c r="D774" t="s">
        <v>32</v>
      </c>
      <c r="E774">
        <v>19581</v>
      </c>
      <c r="F774" s="5">
        <f t="shared" si="56"/>
        <v>195.81</v>
      </c>
      <c r="G774">
        <v>325</v>
      </c>
      <c r="H774" s="6">
        <f t="shared" si="57"/>
        <v>3.25</v>
      </c>
      <c r="I774">
        <v>875</v>
      </c>
      <c r="J774" s="7">
        <f t="shared" si="58"/>
        <v>0.875</v>
      </c>
      <c r="K774">
        <v>58651</v>
      </c>
      <c r="L774" s="8">
        <f t="shared" si="59"/>
        <v>586.51</v>
      </c>
      <c r="M774">
        <v>59231</v>
      </c>
      <c r="N774" s="8">
        <f t="shared" si="55"/>
        <v>592.31</v>
      </c>
      <c r="O774">
        <v>2005</v>
      </c>
      <c r="P774">
        <v>1</v>
      </c>
      <c r="Q774">
        <v>1012005</v>
      </c>
      <c r="R774" s="8">
        <f>+N774*1.226</f>
        <v>726.1720599999999</v>
      </c>
      <c r="S774" s="9" t="s">
        <v>23</v>
      </c>
      <c r="T774" s="9" t="s">
        <v>23</v>
      </c>
      <c r="U774" s="9" t="s">
        <v>23</v>
      </c>
    </row>
    <row r="775" spans="1:21" ht="12.75">
      <c r="A775" s="11" t="s">
        <v>75</v>
      </c>
      <c r="C775" s="17">
        <v>20</v>
      </c>
      <c r="D775" t="s">
        <v>33</v>
      </c>
      <c r="E775">
        <v>100</v>
      </c>
      <c r="F775" s="5">
        <f t="shared" si="56"/>
        <v>1</v>
      </c>
      <c r="G775">
        <v>100</v>
      </c>
      <c r="H775" s="6">
        <f t="shared" si="57"/>
        <v>1</v>
      </c>
      <c r="I775">
        <v>875</v>
      </c>
      <c r="J775" s="7">
        <f t="shared" si="58"/>
        <v>0.875</v>
      </c>
      <c r="K775">
        <v>700</v>
      </c>
      <c r="L775" s="8">
        <f t="shared" si="59"/>
        <v>7</v>
      </c>
      <c r="M775">
        <v>1050</v>
      </c>
      <c r="N775" s="8">
        <f t="shared" si="55"/>
        <v>10.5</v>
      </c>
      <c r="O775">
        <v>2005</v>
      </c>
      <c r="P775">
        <v>1</v>
      </c>
      <c r="Q775">
        <v>1012005</v>
      </c>
      <c r="R775" s="8" t="s">
        <v>23</v>
      </c>
      <c r="S775" s="9">
        <f>VALUE(N775)</f>
        <v>10.5</v>
      </c>
      <c r="T775" s="9" t="s">
        <v>23</v>
      </c>
      <c r="U775" s="9" t="s">
        <v>23</v>
      </c>
    </row>
    <row r="776" spans="1:21" ht="12.75">
      <c r="A776" s="11" t="s">
        <v>75</v>
      </c>
      <c r="C776" s="17">
        <v>20</v>
      </c>
      <c r="D776" t="s">
        <v>34</v>
      </c>
      <c r="E776">
        <v>100</v>
      </c>
      <c r="F776" s="5">
        <f t="shared" si="56"/>
        <v>1</v>
      </c>
      <c r="G776">
        <v>100</v>
      </c>
      <c r="H776" s="6">
        <f t="shared" si="57"/>
        <v>1</v>
      </c>
      <c r="I776">
        <v>875</v>
      </c>
      <c r="J776" s="7">
        <f t="shared" si="58"/>
        <v>0.875</v>
      </c>
      <c r="K776">
        <v>1867</v>
      </c>
      <c r="L776" s="8">
        <f t="shared" si="59"/>
        <v>18.67</v>
      </c>
      <c r="M776">
        <v>2801</v>
      </c>
      <c r="N776" s="8">
        <f t="shared" si="55"/>
        <v>28.01</v>
      </c>
      <c r="O776">
        <v>2005</v>
      </c>
      <c r="P776">
        <v>1</v>
      </c>
      <c r="Q776">
        <v>1012005</v>
      </c>
      <c r="R776" s="8" t="s">
        <v>23</v>
      </c>
      <c r="S776" s="9">
        <f>VALUE(N776)</f>
        <v>28.01</v>
      </c>
      <c r="T776" s="9" t="s">
        <v>23</v>
      </c>
      <c r="U776" s="9" t="s">
        <v>23</v>
      </c>
    </row>
    <row r="777" spans="1:21" ht="12.75">
      <c r="A777" s="11" t="s">
        <v>75</v>
      </c>
      <c r="C777" s="17">
        <v>20</v>
      </c>
      <c r="D777" t="s">
        <v>35</v>
      </c>
      <c r="E777">
        <v>19581</v>
      </c>
      <c r="F777" s="5">
        <f t="shared" si="56"/>
        <v>195.81</v>
      </c>
      <c r="G777">
        <v>160</v>
      </c>
      <c r="H777" s="6">
        <f t="shared" si="57"/>
        <v>1.6</v>
      </c>
      <c r="I777">
        <v>875</v>
      </c>
      <c r="J777" s="7">
        <f t="shared" si="58"/>
        <v>0.875</v>
      </c>
      <c r="K777">
        <v>28874</v>
      </c>
      <c r="L777" s="8">
        <f t="shared" si="59"/>
        <v>288.74</v>
      </c>
      <c r="M777">
        <v>29160</v>
      </c>
      <c r="N777" s="8">
        <f t="shared" si="55"/>
        <v>291.6</v>
      </c>
      <c r="O777">
        <v>2005</v>
      </c>
      <c r="P777">
        <v>1</v>
      </c>
      <c r="Q777">
        <v>1012005</v>
      </c>
      <c r="R777" s="8">
        <f>+N777*1.226</f>
        <v>357.5016</v>
      </c>
      <c r="S777" s="9" t="s">
        <v>23</v>
      </c>
      <c r="T777" s="9" t="s">
        <v>23</v>
      </c>
      <c r="U777" s="9" t="s">
        <v>23</v>
      </c>
    </row>
    <row r="778" spans="1:21" ht="12.75">
      <c r="A778" s="11" t="s">
        <v>75</v>
      </c>
      <c r="C778" s="17">
        <v>20</v>
      </c>
      <c r="D778" t="s">
        <v>36</v>
      </c>
      <c r="E778">
        <v>19581</v>
      </c>
      <c r="F778" s="5">
        <f t="shared" si="56"/>
        <v>195.81</v>
      </c>
      <c r="G778">
        <v>100</v>
      </c>
      <c r="H778" s="6">
        <f t="shared" si="57"/>
        <v>1</v>
      </c>
      <c r="I778">
        <v>875</v>
      </c>
      <c r="J778" s="7">
        <f t="shared" si="58"/>
        <v>0.875</v>
      </c>
      <c r="K778">
        <v>18046</v>
      </c>
      <c r="L778" s="8">
        <f t="shared" si="59"/>
        <v>180.46</v>
      </c>
      <c r="M778">
        <v>18225</v>
      </c>
      <c r="N778" s="8">
        <f t="shared" si="55"/>
        <v>182.25</v>
      </c>
      <c r="O778">
        <v>2005</v>
      </c>
      <c r="P778">
        <v>1</v>
      </c>
      <c r="Q778">
        <v>1012005</v>
      </c>
      <c r="R778" s="8">
        <f>+N778*1.226</f>
        <v>223.4385</v>
      </c>
      <c r="S778" s="9" t="s">
        <v>23</v>
      </c>
      <c r="T778" s="9" t="s">
        <v>23</v>
      </c>
      <c r="U778" s="9" t="s">
        <v>23</v>
      </c>
    </row>
    <row r="779" spans="1:21" ht="12.75">
      <c r="A779" s="11" t="s">
        <v>75</v>
      </c>
      <c r="C779" s="17">
        <v>28</v>
      </c>
      <c r="D779" t="s">
        <v>22</v>
      </c>
      <c r="E779">
        <v>100</v>
      </c>
      <c r="F779" s="5">
        <f t="shared" si="56"/>
        <v>1</v>
      </c>
      <c r="G779">
        <v>100</v>
      </c>
      <c r="H779" s="6">
        <f t="shared" si="57"/>
        <v>1</v>
      </c>
      <c r="I779">
        <v>985</v>
      </c>
      <c r="J779" s="7">
        <f t="shared" si="58"/>
        <v>0.985</v>
      </c>
      <c r="K779">
        <v>590</v>
      </c>
      <c r="L779" s="8">
        <f t="shared" si="59"/>
        <v>5.9</v>
      </c>
      <c r="M779">
        <v>596</v>
      </c>
      <c r="N779" s="8">
        <f t="shared" si="55"/>
        <v>5.96</v>
      </c>
      <c r="O779">
        <v>2005</v>
      </c>
      <c r="P779">
        <v>1</v>
      </c>
      <c r="Q779">
        <v>1012005</v>
      </c>
      <c r="R779" s="11" t="s">
        <v>23</v>
      </c>
      <c r="S779" s="8">
        <f>+M779*0.015</f>
        <v>8.94</v>
      </c>
      <c r="T779" s="8">
        <f>+(K779*1.25)/100</f>
        <v>7.375</v>
      </c>
      <c r="U779" s="8">
        <f>+(M779*1.25)/100</f>
        <v>7.45</v>
      </c>
    </row>
    <row r="780" spans="1:21" ht="12.75">
      <c r="A780" s="11" t="s">
        <v>75</v>
      </c>
      <c r="C780" s="17">
        <v>28</v>
      </c>
      <c r="D780" t="s">
        <v>24</v>
      </c>
      <c r="E780">
        <v>19581</v>
      </c>
      <c r="F780" s="5">
        <f t="shared" si="56"/>
        <v>195.81</v>
      </c>
      <c r="G780">
        <v>120</v>
      </c>
      <c r="H780" s="6">
        <f t="shared" si="57"/>
        <v>1.2</v>
      </c>
      <c r="I780">
        <v>985</v>
      </c>
      <c r="J780" s="7">
        <f t="shared" si="58"/>
        <v>0.985</v>
      </c>
      <c r="K780">
        <v>23483</v>
      </c>
      <c r="L780" s="8">
        <f t="shared" si="59"/>
        <v>234.83</v>
      </c>
      <c r="M780">
        <v>23715</v>
      </c>
      <c r="N780" s="8">
        <f t="shared" si="55"/>
        <v>237.15</v>
      </c>
      <c r="O780">
        <v>2005</v>
      </c>
      <c r="P780">
        <v>1</v>
      </c>
      <c r="Q780">
        <v>1012005</v>
      </c>
      <c r="R780" s="8">
        <f>+N780*1.226</f>
        <v>290.7459</v>
      </c>
      <c r="S780" s="9" t="s">
        <v>23</v>
      </c>
      <c r="T780" s="9" t="s">
        <v>23</v>
      </c>
      <c r="U780" s="9" t="s">
        <v>23</v>
      </c>
    </row>
    <row r="781" spans="1:21" ht="12.75">
      <c r="A781" s="11" t="s">
        <v>75</v>
      </c>
      <c r="C781" s="17">
        <v>28</v>
      </c>
      <c r="D781" t="s">
        <v>25</v>
      </c>
      <c r="E781">
        <v>19581</v>
      </c>
      <c r="F781" s="5">
        <f t="shared" si="56"/>
        <v>195.81</v>
      </c>
      <c r="G781">
        <v>190</v>
      </c>
      <c r="H781" s="6">
        <f t="shared" si="57"/>
        <v>1.9</v>
      </c>
      <c r="I781">
        <v>985</v>
      </c>
      <c r="J781" s="7">
        <f t="shared" si="58"/>
        <v>0.985</v>
      </c>
      <c r="K781">
        <v>37181</v>
      </c>
      <c r="L781" s="8">
        <f t="shared" si="59"/>
        <v>371.81</v>
      </c>
      <c r="M781">
        <v>37550</v>
      </c>
      <c r="N781" s="8">
        <f t="shared" si="55"/>
        <v>375.5</v>
      </c>
      <c r="O781">
        <v>2005</v>
      </c>
      <c r="P781">
        <v>1</v>
      </c>
      <c r="Q781">
        <v>1012005</v>
      </c>
      <c r="R781" s="8">
        <f>+N781*1.226</f>
        <v>460.363</v>
      </c>
      <c r="S781" s="9" t="s">
        <v>23</v>
      </c>
      <c r="T781" s="9" t="s">
        <v>23</v>
      </c>
      <c r="U781" s="9" t="s">
        <v>23</v>
      </c>
    </row>
    <row r="782" spans="1:21" ht="12.75">
      <c r="A782" s="11" t="s">
        <v>75</v>
      </c>
      <c r="C782" s="17">
        <v>28</v>
      </c>
      <c r="D782" t="s">
        <v>26</v>
      </c>
      <c r="E782">
        <v>19581</v>
      </c>
      <c r="F782" s="5">
        <f t="shared" si="56"/>
        <v>195.81</v>
      </c>
      <c r="G782">
        <v>100</v>
      </c>
      <c r="H782" s="6">
        <f t="shared" si="57"/>
        <v>1</v>
      </c>
      <c r="I782">
        <v>985</v>
      </c>
      <c r="J782" s="7">
        <f t="shared" si="58"/>
        <v>0.985</v>
      </c>
      <c r="K782">
        <v>19569</v>
      </c>
      <c r="L782" s="8">
        <f t="shared" si="59"/>
        <v>195.69</v>
      </c>
      <c r="M782">
        <v>19763</v>
      </c>
      <c r="N782" s="8">
        <f t="shared" si="55"/>
        <v>197.63</v>
      </c>
      <c r="O782">
        <v>2005</v>
      </c>
      <c r="P782">
        <v>1</v>
      </c>
      <c r="Q782">
        <v>1012005</v>
      </c>
      <c r="R782" s="8">
        <f>+N782*1.226</f>
        <v>242.29438</v>
      </c>
      <c r="S782" s="9" t="s">
        <v>23</v>
      </c>
      <c r="T782" s="9" t="s">
        <v>23</v>
      </c>
      <c r="U782" s="9" t="s">
        <v>23</v>
      </c>
    </row>
    <row r="783" spans="1:21" ht="12.75">
      <c r="A783" s="11" t="s">
        <v>75</v>
      </c>
      <c r="C783" s="17">
        <v>28</v>
      </c>
      <c r="D783" t="s">
        <v>27</v>
      </c>
      <c r="E783">
        <v>19581</v>
      </c>
      <c r="F783" s="5">
        <f t="shared" si="56"/>
        <v>195.81</v>
      </c>
      <c r="G783">
        <v>160</v>
      </c>
      <c r="H783" s="6">
        <f t="shared" si="57"/>
        <v>1.6</v>
      </c>
      <c r="I783">
        <v>985</v>
      </c>
      <c r="J783" s="7">
        <f t="shared" si="58"/>
        <v>0.985</v>
      </c>
      <c r="K783">
        <v>31311</v>
      </c>
      <c r="L783" s="8">
        <f t="shared" si="59"/>
        <v>313.11</v>
      </c>
      <c r="M783">
        <v>31621</v>
      </c>
      <c r="N783" s="8">
        <f t="shared" si="55"/>
        <v>316.21</v>
      </c>
      <c r="O783">
        <v>2005</v>
      </c>
      <c r="P783">
        <v>1</v>
      </c>
      <c r="Q783">
        <v>1012005</v>
      </c>
      <c r="R783" s="8">
        <f>+N783*1.226</f>
        <v>387.67346</v>
      </c>
      <c r="S783" s="9" t="s">
        <v>23</v>
      </c>
      <c r="T783" s="9" t="s">
        <v>23</v>
      </c>
      <c r="U783" s="9" t="s">
        <v>23</v>
      </c>
    </row>
    <row r="784" spans="1:21" ht="12.75">
      <c r="A784" s="11" t="s">
        <v>75</v>
      </c>
      <c r="C784" s="17">
        <v>28</v>
      </c>
      <c r="D784" t="s">
        <v>28</v>
      </c>
      <c r="E784">
        <v>100</v>
      </c>
      <c r="F784" s="5">
        <f t="shared" si="56"/>
        <v>1</v>
      </c>
      <c r="G784">
        <v>246795</v>
      </c>
      <c r="H784" s="6">
        <f t="shared" si="57"/>
        <v>2467.95</v>
      </c>
      <c r="I784">
        <v>985</v>
      </c>
      <c r="J784" s="7">
        <f t="shared" si="58"/>
        <v>0.985</v>
      </c>
      <c r="K784">
        <v>244944</v>
      </c>
      <c r="L784" s="8">
        <f t="shared" si="59"/>
        <v>2449.44</v>
      </c>
      <c r="M784">
        <v>367416</v>
      </c>
      <c r="N784" s="8">
        <f t="shared" si="55"/>
        <v>3674.16</v>
      </c>
      <c r="O784">
        <v>2005</v>
      </c>
      <c r="P784">
        <v>1</v>
      </c>
      <c r="Q784">
        <v>1012005</v>
      </c>
      <c r="R784" s="11" t="s">
        <v>23</v>
      </c>
      <c r="S784" s="9">
        <f>VALUE(N784)</f>
        <v>3674.16</v>
      </c>
      <c r="T784" s="9" t="s">
        <v>23</v>
      </c>
      <c r="U784" s="9" t="s">
        <v>23</v>
      </c>
    </row>
    <row r="785" spans="1:21" ht="12.75">
      <c r="A785" s="11" t="s">
        <v>75</v>
      </c>
      <c r="C785" s="17">
        <v>28</v>
      </c>
      <c r="D785" t="s">
        <v>29</v>
      </c>
      <c r="E785">
        <v>100</v>
      </c>
      <c r="F785" s="5">
        <f t="shared" si="56"/>
        <v>1</v>
      </c>
      <c r="G785">
        <v>286935</v>
      </c>
      <c r="H785" s="6">
        <f t="shared" si="57"/>
        <v>2869.35</v>
      </c>
      <c r="I785">
        <v>985</v>
      </c>
      <c r="J785" s="7">
        <f t="shared" si="58"/>
        <v>0.985</v>
      </c>
      <c r="K785">
        <v>284783</v>
      </c>
      <c r="L785" s="8">
        <f t="shared" si="59"/>
        <v>2847.83</v>
      </c>
      <c r="M785">
        <v>427174</v>
      </c>
      <c r="N785" s="8">
        <f t="shared" si="55"/>
        <v>4271.74</v>
      </c>
      <c r="O785">
        <v>2005</v>
      </c>
      <c r="P785">
        <v>1</v>
      </c>
      <c r="Q785">
        <v>1012005</v>
      </c>
      <c r="R785" s="11" t="s">
        <v>23</v>
      </c>
      <c r="S785" s="9">
        <f>VALUE(N785)</f>
        <v>4271.74</v>
      </c>
      <c r="T785" s="9" t="s">
        <v>23</v>
      </c>
      <c r="U785" s="9" t="s">
        <v>23</v>
      </c>
    </row>
    <row r="786" spans="1:21" ht="12.75">
      <c r="A786" s="11" t="s">
        <v>75</v>
      </c>
      <c r="C786" s="17">
        <v>28</v>
      </c>
      <c r="D786" t="s">
        <v>30</v>
      </c>
      <c r="E786">
        <v>19581</v>
      </c>
      <c r="F786" s="5">
        <f t="shared" si="56"/>
        <v>195.81</v>
      </c>
      <c r="G786">
        <v>175</v>
      </c>
      <c r="H786" s="6">
        <f t="shared" si="57"/>
        <v>1.75</v>
      </c>
      <c r="I786">
        <v>985</v>
      </c>
      <c r="J786" s="7">
        <f t="shared" si="58"/>
        <v>0.985</v>
      </c>
      <c r="K786">
        <v>34246</v>
      </c>
      <c r="L786" s="8">
        <f t="shared" si="59"/>
        <v>342.46</v>
      </c>
      <c r="M786">
        <v>34585</v>
      </c>
      <c r="N786" s="8">
        <f t="shared" si="55"/>
        <v>345.85</v>
      </c>
      <c r="O786">
        <v>2005</v>
      </c>
      <c r="P786">
        <v>1</v>
      </c>
      <c r="Q786">
        <v>1012005</v>
      </c>
      <c r="R786" s="11" t="s">
        <v>23</v>
      </c>
      <c r="S786" s="9" t="s">
        <v>23</v>
      </c>
      <c r="T786" s="9" t="s">
        <v>23</v>
      </c>
      <c r="U786" s="9" t="s">
        <v>23</v>
      </c>
    </row>
    <row r="787" spans="1:21" ht="12.75">
      <c r="A787" s="11" t="s">
        <v>75</v>
      </c>
      <c r="C787" s="17">
        <v>28</v>
      </c>
      <c r="D787" t="s">
        <v>31</v>
      </c>
      <c r="E787">
        <v>19581</v>
      </c>
      <c r="F787" s="5">
        <f t="shared" si="56"/>
        <v>195.81</v>
      </c>
      <c r="G787">
        <v>275</v>
      </c>
      <c r="H787" s="6">
        <f t="shared" si="57"/>
        <v>2.75</v>
      </c>
      <c r="I787">
        <v>985</v>
      </c>
      <c r="J787" s="7">
        <f t="shared" si="58"/>
        <v>0.985</v>
      </c>
      <c r="K787">
        <v>53815</v>
      </c>
      <c r="L787" s="8">
        <f t="shared" si="59"/>
        <v>538.15</v>
      </c>
      <c r="M787">
        <v>54348</v>
      </c>
      <c r="N787" s="8">
        <f t="shared" si="55"/>
        <v>543.48</v>
      </c>
      <c r="O787">
        <v>2005</v>
      </c>
      <c r="P787">
        <v>1</v>
      </c>
      <c r="Q787">
        <v>1012005</v>
      </c>
      <c r="R787" s="8">
        <f>+N787*1.226</f>
        <v>666.30648</v>
      </c>
      <c r="S787" s="9" t="s">
        <v>23</v>
      </c>
      <c r="T787" s="9" t="s">
        <v>23</v>
      </c>
      <c r="U787" s="9" t="s">
        <v>23</v>
      </c>
    </row>
    <row r="788" spans="1:21" ht="12.75">
      <c r="A788" s="11" t="s">
        <v>75</v>
      </c>
      <c r="C788" s="17">
        <v>28</v>
      </c>
      <c r="D788" t="s">
        <v>32</v>
      </c>
      <c r="E788">
        <v>19581</v>
      </c>
      <c r="F788" s="5">
        <f t="shared" si="56"/>
        <v>195.81</v>
      </c>
      <c r="G788">
        <v>325</v>
      </c>
      <c r="H788" s="6">
        <f t="shared" si="57"/>
        <v>3.25</v>
      </c>
      <c r="I788">
        <v>985</v>
      </c>
      <c r="J788" s="7">
        <f t="shared" si="58"/>
        <v>0.985</v>
      </c>
      <c r="K788">
        <v>63600</v>
      </c>
      <c r="L788" s="8">
        <f t="shared" si="59"/>
        <v>636</v>
      </c>
      <c r="M788">
        <v>64229</v>
      </c>
      <c r="N788" s="8">
        <f t="shared" si="55"/>
        <v>642.29</v>
      </c>
      <c r="O788">
        <v>2005</v>
      </c>
      <c r="P788">
        <v>1</v>
      </c>
      <c r="Q788">
        <v>1012005</v>
      </c>
      <c r="R788" s="8">
        <f>+N788*1.226</f>
        <v>787.4475399999999</v>
      </c>
      <c r="S788" s="9" t="s">
        <v>23</v>
      </c>
      <c r="T788" s="9" t="s">
        <v>23</v>
      </c>
      <c r="U788" s="9" t="s">
        <v>23</v>
      </c>
    </row>
    <row r="789" spans="1:21" ht="12.75">
      <c r="A789" s="11" t="s">
        <v>75</v>
      </c>
      <c r="C789" s="17">
        <v>28</v>
      </c>
      <c r="D789" t="s">
        <v>33</v>
      </c>
      <c r="E789">
        <v>100</v>
      </c>
      <c r="F789" s="5">
        <f t="shared" si="56"/>
        <v>1</v>
      </c>
      <c r="G789">
        <v>100</v>
      </c>
      <c r="H789" s="6">
        <f t="shared" si="57"/>
        <v>1</v>
      </c>
      <c r="I789">
        <v>985</v>
      </c>
      <c r="J789" s="7">
        <f t="shared" si="58"/>
        <v>0.985</v>
      </c>
      <c r="K789">
        <v>700</v>
      </c>
      <c r="L789" s="8">
        <f t="shared" si="59"/>
        <v>7</v>
      </c>
      <c r="M789">
        <v>1050</v>
      </c>
      <c r="N789" s="8">
        <f t="shared" si="55"/>
        <v>10.5</v>
      </c>
      <c r="O789">
        <v>2005</v>
      </c>
      <c r="P789">
        <v>1</v>
      </c>
      <c r="Q789">
        <v>1012005</v>
      </c>
      <c r="R789" s="8" t="s">
        <v>23</v>
      </c>
      <c r="S789" s="9">
        <f>VALUE(N789)</f>
        <v>10.5</v>
      </c>
      <c r="T789" s="9" t="s">
        <v>23</v>
      </c>
      <c r="U789" s="9" t="s">
        <v>23</v>
      </c>
    </row>
    <row r="790" spans="1:21" ht="12.75">
      <c r="A790" s="11" t="s">
        <v>75</v>
      </c>
      <c r="C790" s="17">
        <v>28</v>
      </c>
      <c r="D790" t="s">
        <v>34</v>
      </c>
      <c r="E790">
        <v>100</v>
      </c>
      <c r="F790" s="5">
        <f t="shared" si="56"/>
        <v>1</v>
      </c>
      <c r="G790">
        <v>100</v>
      </c>
      <c r="H790" s="6">
        <f t="shared" si="57"/>
        <v>1</v>
      </c>
      <c r="I790">
        <v>985</v>
      </c>
      <c r="J790" s="7">
        <f t="shared" si="58"/>
        <v>0.985</v>
      </c>
      <c r="K790">
        <v>1867</v>
      </c>
      <c r="L790" s="8">
        <f t="shared" si="59"/>
        <v>18.67</v>
      </c>
      <c r="M790">
        <v>2801</v>
      </c>
      <c r="N790" s="8">
        <f t="shared" si="55"/>
        <v>28.01</v>
      </c>
      <c r="O790">
        <v>2005</v>
      </c>
      <c r="P790">
        <v>1</v>
      </c>
      <c r="Q790">
        <v>1012005</v>
      </c>
      <c r="R790" s="8" t="s">
        <v>23</v>
      </c>
      <c r="S790" s="9">
        <f>VALUE(N790)</f>
        <v>28.01</v>
      </c>
      <c r="T790" s="9" t="s">
        <v>23</v>
      </c>
      <c r="U790" s="9" t="s">
        <v>23</v>
      </c>
    </row>
    <row r="791" spans="1:21" ht="12.75">
      <c r="A791" s="11" t="s">
        <v>75</v>
      </c>
      <c r="C791" s="17">
        <v>28</v>
      </c>
      <c r="D791" t="s">
        <v>35</v>
      </c>
      <c r="E791">
        <v>19581</v>
      </c>
      <c r="F791" s="5">
        <f t="shared" si="56"/>
        <v>195.81</v>
      </c>
      <c r="G791">
        <v>160</v>
      </c>
      <c r="H791" s="6">
        <f t="shared" si="57"/>
        <v>1.6</v>
      </c>
      <c r="I791">
        <v>985</v>
      </c>
      <c r="J791" s="7">
        <f t="shared" si="58"/>
        <v>0.985</v>
      </c>
      <c r="K791">
        <v>31311</v>
      </c>
      <c r="L791" s="8">
        <f t="shared" si="59"/>
        <v>313.11</v>
      </c>
      <c r="M791">
        <v>31621</v>
      </c>
      <c r="N791" s="8">
        <f t="shared" si="55"/>
        <v>316.21</v>
      </c>
      <c r="O791">
        <v>2005</v>
      </c>
      <c r="P791">
        <v>1</v>
      </c>
      <c r="Q791">
        <v>1012005</v>
      </c>
      <c r="R791" s="8">
        <f>+N791*1.226</f>
        <v>387.67346</v>
      </c>
      <c r="S791" s="9" t="s">
        <v>23</v>
      </c>
      <c r="T791" s="9" t="s">
        <v>23</v>
      </c>
      <c r="U791" s="9" t="s">
        <v>23</v>
      </c>
    </row>
    <row r="792" spans="1:21" ht="12.75">
      <c r="A792" s="11" t="s">
        <v>75</v>
      </c>
      <c r="C792" s="17">
        <v>28</v>
      </c>
      <c r="D792" t="s">
        <v>36</v>
      </c>
      <c r="E792">
        <v>19581</v>
      </c>
      <c r="F792" s="5">
        <f t="shared" si="56"/>
        <v>195.81</v>
      </c>
      <c r="G792">
        <v>100</v>
      </c>
      <c r="H792" s="6">
        <f t="shared" si="57"/>
        <v>1</v>
      </c>
      <c r="I792">
        <v>985</v>
      </c>
      <c r="J792" s="7">
        <f t="shared" si="58"/>
        <v>0.985</v>
      </c>
      <c r="K792">
        <v>19569</v>
      </c>
      <c r="L792" s="8">
        <f t="shared" si="59"/>
        <v>195.69</v>
      </c>
      <c r="M792">
        <v>19763</v>
      </c>
      <c r="N792" s="8">
        <f t="shared" si="55"/>
        <v>197.63</v>
      </c>
      <c r="O792">
        <v>2005</v>
      </c>
      <c r="P792">
        <v>1</v>
      </c>
      <c r="Q792">
        <v>1012005</v>
      </c>
      <c r="R792" s="8">
        <f>+N792*1.226</f>
        <v>242.29438</v>
      </c>
      <c r="S792" s="9" t="s">
        <v>23</v>
      </c>
      <c r="T792" s="9" t="s">
        <v>23</v>
      </c>
      <c r="U792" s="9" t="s">
        <v>23</v>
      </c>
    </row>
    <row r="793" spans="1:21" ht="12.75">
      <c r="A793" s="11" t="s">
        <v>75</v>
      </c>
      <c r="C793" s="17">
        <v>31</v>
      </c>
      <c r="D793" t="s">
        <v>22</v>
      </c>
      <c r="E793">
        <v>100</v>
      </c>
      <c r="F793" s="5">
        <f t="shared" si="56"/>
        <v>1</v>
      </c>
      <c r="G793">
        <v>100</v>
      </c>
      <c r="H793" s="6">
        <f t="shared" si="57"/>
        <v>1</v>
      </c>
      <c r="I793">
        <v>1021</v>
      </c>
      <c r="J793" s="7">
        <f t="shared" si="58"/>
        <v>1.021</v>
      </c>
      <c r="K793">
        <v>590</v>
      </c>
      <c r="L793" s="8">
        <f t="shared" si="59"/>
        <v>5.9</v>
      </c>
      <c r="M793">
        <v>596</v>
      </c>
      <c r="N793" s="8">
        <f t="shared" si="55"/>
        <v>5.96</v>
      </c>
      <c r="O793">
        <v>2005</v>
      </c>
      <c r="P793">
        <v>1</v>
      </c>
      <c r="Q793">
        <v>1012005</v>
      </c>
      <c r="R793" s="11" t="s">
        <v>23</v>
      </c>
      <c r="S793" s="8">
        <f>+M793*0.015</f>
        <v>8.94</v>
      </c>
      <c r="T793" s="8">
        <f>+(K793*1.25)/100</f>
        <v>7.375</v>
      </c>
      <c r="U793" s="8">
        <f>+(M793*1.25)/100</f>
        <v>7.45</v>
      </c>
    </row>
    <row r="794" spans="1:21" ht="12.75">
      <c r="A794" s="11" t="s">
        <v>75</v>
      </c>
      <c r="C794" s="17">
        <v>31</v>
      </c>
      <c r="D794" t="s">
        <v>24</v>
      </c>
      <c r="E794">
        <v>19581</v>
      </c>
      <c r="F794" s="5">
        <f t="shared" si="56"/>
        <v>195.81</v>
      </c>
      <c r="G794">
        <v>120</v>
      </c>
      <c r="H794" s="6">
        <f t="shared" si="57"/>
        <v>1.2</v>
      </c>
      <c r="I794">
        <v>1021</v>
      </c>
      <c r="J794" s="7">
        <f t="shared" si="58"/>
        <v>1.021</v>
      </c>
      <c r="K794">
        <v>24081</v>
      </c>
      <c r="L794" s="8">
        <f t="shared" si="59"/>
        <v>240.81</v>
      </c>
      <c r="M794">
        <v>24319</v>
      </c>
      <c r="N794" s="8">
        <f t="shared" si="55"/>
        <v>243.19</v>
      </c>
      <c r="O794">
        <v>2005</v>
      </c>
      <c r="P794">
        <v>1</v>
      </c>
      <c r="Q794">
        <v>1012005</v>
      </c>
      <c r="R794" s="8">
        <f>+N794*1.226</f>
        <v>298.15094</v>
      </c>
      <c r="S794" s="9" t="s">
        <v>23</v>
      </c>
      <c r="T794" s="9" t="s">
        <v>23</v>
      </c>
      <c r="U794" s="9" t="s">
        <v>23</v>
      </c>
    </row>
    <row r="795" spans="1:21" ht="12.75">
      <c r="A795" s="11" t="s">
        <v>75</v>
      </c>
      <c r="C795" s="17">
        <v>31</v>
      </c>
      <c r="D795" t="s">
        <v>25</v>
      </c>
      <c r="E795">
        <v>19581</v>
      </c>
      <c r="F795" s="5">
        <f t="shared" si="56"/>
        <v>195.81</v>
      </c>
      <c r="G795">
        <v>190</v>
      </c>
      <c r="H795" s="6">
        <f t="shared" si="57"/>
        <v>1.9</v>
      </c>
      <c r="I795">
        <v>1021</v>
      </c>
      <c r="J795" s="7">
        <f t="shared" si="58"/>
        <v>1.021</v>
      </c>
      <c r="K795">
        <v>38128</v>
      </c>
      <c r="L795" s="8">
        <f t="shared" si="59"/>
        <v>381.28</v>
      </c>
      <c r="M795">
        <v>38506</v>
      </c>
      <c r="N795" s="8">
        <f t="shared" si="55"/>
        <v>385.06</v>
      </c>
      <c r="O795">
        <v>2005</v>
      </c>
      <c r="P795">
        <v>1</v>
      </c>
      <c r="Q795">
        <v>1012005</v>
      </c>
      <c r="R795" s="8">
        <f>+N795*1.226</f>
        <v>472.08356</v>
      </c>
      <c r="S795" s="9" t="s">
        <v>23</v>
      </c>
      <c r="T795" s="9" t="s">
        <v>23</v>
      </c>
      <c r="U795" s="9" t="s">
        <v>23</v>
      </c>
    </row>
    <row r="796" spans="1:21" ht="12.75">
      <c r="A796" s="11" t="s">
        <v>75</v>
      </c>
      <c r="C796" s="17">
        <v>31</v>
      </c>
      <c r="D796" t="s">
        <v>26</v>
      </c>
      <c r="E796">
        <v>19581</v>
      </c>
      <c r="F796" s="5">
        <f t="shared" si="56"/>
        <v>195.81</v>
      </c>
      <c r="G796">
        <v>100</v>
      </c>
      <c r="H796" s="6">
        <f t="shared" si="57"/>
        <v>1</v>
      </c>
      <c r="I796">
        <v>1021</v>
      </c>
      <c r="J796" s="7">
        <f t="shared" si="58"/>
        <v>1.021</v>
      </c>
      <c r="K796">
        <v>20068</v>
      </c>
      <c r="L796" s="8">
        <f t="shared" si="59"/>
        <v>200.68</v>
      </c>
      <c r="M796">
        <v>20266</v>
      </c>
      <c r="N796" s="8">
        <f t="shared" si="55"/>
        <v>202.66</v>
      </c>
      <c r="O796">
        <v>2005</v>
      </c>
      <c r="P796">
        <v>1</v>
      </c>
      <c r="Q796">
        <v>1012005</v>
      </c>
      <c r="R796" s="8">
        <f>+N796*1.226</f>
        <v>248.46115999999998</v>
      </c>
      <c r="S796" s="9" t="s">
        <v>23</v>
      </c>
      <c r="T796" s="9" t="s">
        <v>23</v>
      </c>
      <c r="U796" s="9" t="s">
        <v>23</v>
      </c>
    </row>
    <row r="797" spans="1:21" ht="12.75">
      <c r="A797" s="11" t="s">
        <v>75</v>
      </c>
      <c r="C797" s="17">
        <v>31</v>
      </c>
      <c r="D797" t="s">
        <v>27</v>
      </c>
      <c r="E797">
        <v>19581</v>
      </c>
      <c r="F797" s="5">
        <f t="shared" si="56"/>
        <v>195.81</v>
      </c>
      <c r="G797">
        <v>160</v>
      </c>
      <c r="H797" s="6">
        <f t="shared" si="57"/>
        <v>1.6</v>
      </c>
      <c r="I797">
        <v>1021</v>
      </c>
      <c r="J797" s="7">
        <f t="shared" si="58"/>
        <v>1.021</v>
      </c>
      <c r="K797">
        <v>32108</v>
      </c>
      <c r="L797" s="8">
        <f t="shared" si="59"/>
        <v>321.08</v>
      </c>
      <c r="M797">
        <v>32426</v>
      </c>
      <c r="N797" s="8">
        <f t="shared" si="55"/>
        <v>324.26</v>
      </c>
      <c r="O797">
        <v>2005</v>
      </c>
      <c r="P797">
        <v>1</v>
      </c>
      <c r="Q797">
        <v>1012005</v>
      </c>
      <c r="R797" s="8">
        <f>+N797*1.226</f>
        <v>397.54276</v>
      </c>
      <c r="S797" s="9" t="s">
        <v>23</v>
      </c>
      <c r="T797" s="9" t="s">
        <v>23</v>
      </c>
      <c r="U797" s="9" t="s">
        <v>23</v>
      </c>
    </row>
    <row r="798" spans="1:21" ht="12.75">
      <c r="A798" s="11" t="s">
        <v>75</v>
      </c>
      <c r="C798" s="17">
        <v>31</v>
      </c>
      <c r="D798" t="s">
        <v>28</v>
      </c>
      <c r="E798">
        <v>100</v>
      </c>
      <c r="F798" s="5">
        <f t="shared" si="56"/>
        <v>1</v>
      </c>
      <c r="G798">
        <v>246795</v>
      </c>
      <c r="H798" s="6">
        <f t="shared" si="57"/>
        <v>2467.95</v>
      </c>
      <c r="I798">
        <v>1021</v>
      </c>
      <c r="J798" s="7">
        <f t="shared" si="58"/>
        <v>1.021</v>
      </c>
      <c r="K798">
        <v>249386</v>
      </c>
      <c r="L798" s="8">
        <f t="shared" si="59"/>
        <v>2493.86</v>
      </c>
      <c r="M798">
        <v>374080</v>
      </c>
      <c r="N798" s="8">
        <f t="shared" si="55"/>
        <v>3740.8</v>
      </c>
      <c r="O798">
        <v>2005</v>
      </c>
      <c r="P798">
        <v>1</v>
      </c>
      <c r="Q798">
        <v>1012005</v>
      </c>
      <c r="R798" s="11" t="s">
        <v>23</v>
      </c>
      <c r="S798" s="9">
        <f>VALUE(N798)</f>
        <v>3740.8</v>
      </c>
      <c r="T798" s="9" t="s">
        <v>23</v>
      </c>
      <c r="U798" s="9" t="s">
        <v>23</v>
      </c>
    </row>
    <row r="799" spans="1:21" ht="12.75">
      <c r="A799" s="11" t="s">
        <v>75</v>
      </c>
      <c r="C799" s="17">
        <v>31</v>
      </c>
      <c r="D799" t="s">
        <v>29</v>
      </c>
      <c r="E799">
        <v>100</v>
      </c>
      <c r="F799" s="5">
        <f t="shared" si="56"/>
        <v>1</v>
      </c>
      <c r="G799">
        <v>286935</v>
      </c>
      <c r="H799" s="6">
        <f t="shared" si="57"/>
        <v>2869.35</v>
      </c>
      <c r="I799">
        <v>1021</v>
      </c>
      <c r="J799" s="7">
        <f t="shared" si="58"/>
        <v>1.021</v>
      </c>
      <c r="K799">
        <v>289948</v>
      </c>
      <c r="L799" s="8">
        <f t="shared" si="59"/>
        <v>2899.48</v>
      </c>
      <c r="M799">
        <v>434922</v>
      </c>
      <c r="N799" s="8">
        <f t="shared" si="55"/>
        <v>4349.22</v>
      </c>
      <c r="O799">
        <v>2005</v>
      </c>
      <c r="P799">
        <v>1</v>
      </c>
      <c r="Q799">
        <v>1012005</v>
      </c>
      <c r="R799" s="11" t="s">
        <v>23</v>
      </c>
      <c r="S799" s="9">
        <f>VALUE(N799)</f>
        <v>4349.22</v>
      </c>
      <c r="T799" s="9" t="s">
        <v>23</v>
      </c>
      <c r="U799" s="9" t="s">
        <v>23</v>
      </c>
    </row>
    <row r="800" spans="1:21" ht="12.75">
      <c r="A800" s="11" t="s">
        <v>75</v>
      </c>
      <c r="C800" s="17">
        <v>31</v>
      </c>
      <c r="D800" t="s">
        <v>30</v>
      </c>
      <c r="E800">
        <v>19581</v>
      </c>
      <c r="F800" s="5">
        <f t="shared" si="56"/>
        <v>195.81</v>
      </c>
      <c r="G800">
        <v>175</v>
      </c>
      <c r="H800" s="6">
        <f t="shared" si="57"/>
        <v>1.75</v>
      </c>
      <c r="I800">
        <v>1021</v>
      </c>
      <c r="J800" s="7">
        <f t="shared" si="58"/>
        <v>1.021</v>
      </c>
      <c r="K800">
        <v>35118</v>
      </c>
      <c r="L800" s="8">
        <f t="shared" si="59"/>
        <v>351.18</v>
      </c>
      <c r="M800">
        <v>35466</v>
      </c>
      <c r="N800" s="8">
        <f t="shared" si="55"/>
        <v>354.66</v>
      </c>
      <c r="O800">
        <v>2005</v>
      </c>
      <c r="P800">
        <v>1</v>
      </c>
      <c r="Q800">
        <v>1012005</v>
      </c>
      <c r="R800" s="11" t="s">
        <v>23</v>
      </c>
      <c r="S800" s="9" t="s">
        <v>23</v>
      </c>
      <c r="T800" s="9" t="s">
        <v>23</v>
      </c>
      <c r="U800" s="9" t="s">
        <v>23</v>
      </c>
    </row>
    <row r="801" spans="1:21" ht="12.75">
      <c r="A801" s="11" t="s">
        <v>75</v>
      </c>
      <c r="C801" s="17">
        <v>31</v>
      </c>
      <c r="D801" t="s">
        <v>31</v>
      </c>
      <c r="E801">
        <v>19581</v>
      </c>
      <c r="F801" s="5">
        <f t="shared" si="56"/>
        <v>195.81</v>
      </c>
      <c r="G801">
        <v>275</v>
      </c>
      <c r="H801" s="6">
        <f t="shared" si="57"/>
        <v>2.75</v>
      </c>
      <c r="I801">
        <v>1021</v>
      </c>
      <c r="J801" s="7">
        <f t="shared" si="58"/>
        <v>1.021</v>
      </c>
      <c r="K801">
        <v>55186</v>
      </c>
      <c r="L801" s="8">
        <f t="shared" si="59"/>
        <v>551.86</v>
      </c>
      <c r="M801">
        <v>55732</v>
      </c>
      <c r="N801" s="8">
        <f t="shared" si="55"/>
        <v>557.32</v>
      </c>
      <c r="O801">
        <v>2005</v>
      </c>
      <c r="P801">
        <v>1</v>
      </c>
      <c r="Q801">
        <v>1012005</v>
      </c>
      <c r="R801" s="8">
        <f>+N801*1.226</f>
        <v>683.2743200000001</v>
      </c>
      <c r="S801" s="9" t="s">
        <v>23</v>
      </c>
      <c r="T801" s="9" t="s">
        <v>23</v>
      </c>
      <c r="U801" s="9" t="s">
        <v>23</v>
      </c>
    </row>
    <row r="802" spans="1:21" ht="12.75">
      <c r="A802" s="11" t="s">
        <v>75</v>
      </c>
      <c r="C802" s="17">
        <v>31</v>
      </c>
      <c r="D802" t="s">
        <v>32</v>
      </c>
      <c r="E802">
        <v>19581</v>
      </c>
      <c r="F802" s="5">
        <f t="shared" si="56"/>
        <v>195.81</v>
      </c>
      <c r="G802">
        <v>325</v>
      </c>
      <c r="H802" s="6">
        <f t="shared" si="57"/>
        <v>3.25</v>
      </c>
      <c r="I802">
        <v>1021</v>
      </c>
      <c r="J802" s="7">
        <f t="shared" si="58"/>
        <v>1.021</v>
      </c>
      <c r="K802">
        <v>65219</v>
      </c>
      <c r="L802" s="8">
        <f t="shared" si="59"/>
        <v>652.19</v>
      </c>
      <c r="M802">
        <v>65865</v>
      </c>
      <c r="N802" s="8">
        <f t="shared" si="55"/>
        <v>658.65</v>
      </c>
      <c r="O802">
        <v>2005</v>
      </c>
      <c r="P802">
        <v>1</v>
      </c>
      <c r="Q802">
        <v>1012005</v>
      </c>
      <c r="R802" s="8">
        <f>+N802*1.226</f>
        <v>807.5048999999999</v>
      </c>
      <c r="S802" s="9" t="s">
        <v>23</v>
      </c>
      <c r="T802" s="9" t="s">
        <v>23</v>
      </c>
      <c r="U802" s="9" t="s">
        <v>23</v>
      </c>
    </row>
    <row r="803" spans="1:21" ht="12.75">
      <c r="A803" s="11" t="s">
        <v>75</v>
      </c>
      <c r="C803" s="17">
        <v>31</v>
      </c>
      <c r="D803" t="s">
        <v>33</v>
      </c>
      <c r="E803">
        <v>100</v>
      </c>
      <c r="F803" s="5">
        <f t="shared" si="56"/>
        <v>1</v>
      </c>
      <c r="G803">
        <v>100</v>
      </c>
      <c r="H803" s="6">
        <f t="shared" si="57"/>
        <v>1</v>
      </c>
      <c r="I803">
        <v>1021</v>
      </c>
      <c r="J803" s="7">
        <f t="shared" si="58"/>
        <v>1.021</v>
      </c>
      <c r="K803">
        <v>700</v>
      </c>
      <c r="L803" s="8">
        <f t="shared" si="59"/>
        <v>7</v>
      </c>
      <c r="M803">
        <v>1050</v>
      </c>
      <c r="N803" s="8">
        <f t="shared" si="55"/>
        <v>10.5</v>
      </c>
      <c r="O803">
        <v>2005</v>
      </c>
      <c r="P803">
        <v>1</v>
      </c>
      <c r="Q803">
        <v>1012005</v>
      </c>
      <c r="R803" s="8" t="s">
        <v>23</v>
      </c>
      <c r="S803" s="9">
        <f>VALUE(N803)</f>
        <v>10.5</v>
      </c>
      <c r="T803" s="9" t="s">
        <v>23</v>
      </c>
      <c r="U803" s="9" t="s">
        <v>23</v>
      </c>
    </row>
    <row r="804" spans="1:21" ht="12.75">
      <c r="A804" s="11" t="s">
        <v>75</v>
      </c>
      <c r="C804" s="17">
        <v>31</v>
      </c>
      <c r="D804" t="s">
        <v>34</v>
      </c>
      <c r="E804">
        <v>100</v>
      </c>
      <c r="F804" s="5">
        <f t="shared" si="56"/>
        <v>1</v>
      </c>
      <c r="G804">
        <v>100</v>
      </c>
      <c r="H804" s="6">
        <f t="shared" si="57"/>
        <v>1</v>
      </c>
      <c r="I804">
        <v>1021</v>
      </c>
      <c r="J804" s="7">
        <f t="shared" si="58"/>
        <v>1.021</v>
      </c>
      <c r="K804">
        <v>1867</v>
      </c>
      <c r="L804" s="8">
        <f t="shared" si="59"/>
        <v>18.67</v>
      </c>
      <c r="M804">
        <v>2801</v>
      </c>
      <c r="N804" s="8">
        <f t="shared" si="55"/>
        <v>28.01</v>
      </c>
      <c r="O804">
        <v>2005</v>
      </c>
      <c r="P804">
        <v>1</v>
      </c>
      <c r="Q804">
        <v>1012005</v>
      </c>
      <c r="R804" s="8" t="s">
        <v>23</v>
      </c>
      <c r="S804" s="9">
        <f>VALUE(N804)</f>
        <v>28.01</v>
      </c>
      <c r="T804" s="9" t="s">
        <v>23</v>
      </c>
      <c r="U804" s="9" t="s">
        <v>23</v>
      </c>
    </row>
    <row r="805" spans="1:21" ht="12.75">
      <c r="A805" s="11" t="s">
        <v>75</v>
      </c>
      <c r="C805" s="17">
        <v>31</v>
      </c>
      <c r="D805" t="s">
        <v>35</v>
      </c>
      <c r="E805">
        <v>19581</v>
      </c>
      <c r="F805" s="5">
        <f t="shared" si="56"/>
        <v>195.81</v>
      </c>
      <c r="G805">
        <v>160</v>
      </c>
      <c r="H805" s="6">
        <f t="shared" si="57"/>
        <v>1.6</v>
      </c>
      <c r="I805">
        <v>1021</v>
      </c>
      <c r="J805" s="7">
        <f t="shared" si="58"/>
        <v>1.021</v>
      </c>
      <c r="K805">
        <v>32108</v>
      </c>
      <c r="L805" s="8">
        <f t="shared" si="59"/>
        <v>321.08</v>
      </c>
      <c r="M805">
        <v>32426</v>
      </c>
      <c r="N805" s="8">
        <f aca="true" t="shared" si="60" ref="N805:N871">+M805/100</f>
        <v>324.26</v>
      </c>
      <c r="O805">
        <v>2005</v>
      </c>
      <c r="P805">
        <v>1</v>
      </c>
      <c r="Q805">
        <v>1012005</v>
      </c>
      <c r="R805" s="8">
        <f>+N805*1.226</f>
        <v>397.54276</v>
      </c>
      <c r="S805" s="9" t="s">
        <v>23</v>
      </c>
      <c r="T805" s="9" t="s">
        <v>23</v>
      </c>
      <c r="U805" s="9" t="s">
        <v>23</v>
      </c>
    </row>
    <row r="806" spans="1:21" ht="12.75">
      <c r="A806" s="11" t="s">
        <v>75</v>
      </c>
      <c r="C806" s="17">
        <v>31</v>
      </c>
      <c r="D806" t="s">
        <v>36</v>
      </c>
      <c r="E806">
        <v>19581</v>
      </c>
      <c r="F806" s="5">
        <f aca="true" t="shared" si="61" ref="F806:F872">+E806/100</f>
        <v>195.81</v>
      </c>
      <c r="G806">
        <v>100</v>
      </c>
      <c r="H806" s="6">
        <f aca="true" t="shared" si="62" ref="H806:H872">+G806/100</f>
        <v>1</v>
      </c>
      <c r="I806">
        <v>1021</v>
      </c>
      <c r="J806" s="7">
        <f aca="true" t="shared" si="63" ref="J806:J872">+I806/1000</f>
        <v>1.021</v>
      </c>
      <c r="K806">
        <v>20068</v>
      </c>
      <c r="L806" s="8">
        <f aca="true" t="shared" si="64" ref="L806:L872">+K806/100</f>
        <v>200.68</v>
      </c>
      <c r="M806">
        <v>20266</v>
      </c>
      <c r="N806" s="8">
        <f t="shared" si="60"/>
        <v>202.66</v>
      </c>
      <c r="O806">
        <v>2005</v>
      </c>
      <c r="P806">
        <v>1</v>
      </c>
      <c r="Q806">
        <v>1012005</v>
      </c>
      <c r="R806" s="8">
        <f>+N806*1.226</f>
        <v>248.46115999999998</v>
      </c>
      <c r="S806" s="9" t="s">
        <v>23</v>
      </c>
      <c r="T806" s="9" t="s">
        <v>23</v>
      </c>
      <c r="U806" s="9" t="s">
        <v>23</v>
      </c>
    </row>
    <row r="807" spans="1:21" ht="12.75">
      <c r="A807" s="11" t="s">
        <v>75</v>
      </c>
      <c r="C807" s="17">
        <v>99</v>
      </c>
      <c r="D807" t="s">
        <v>22</v>
      </c>
      <c r="E807">
        <v>100</v>
      </c>
      <c r="F807" s="5">
        <f t="shared" si="61"/>
        <v>1</v>
      </c>
      <c r="G807">
        <v>100</v>
      </c>
      <c r="H807" s="6">
        <f t="shared" si="62"/>
        <v>1</v>
      </c>
      <c r="I807">
        <v>873</v>
      </c>
      <c r="J807" s="7">
        <f t="shared" si="63"/>
        <v>0.873</v>
      </c>
      <c r="K807">
        <v>590</v>
      </c>
      <c r="L807" s="8">
        <f t="shared" si="64"/>
        <v>5.9</v>
      </c>
      <c r="M807">
        <v>596</v>
      </c>
      <c r="N807" s="8">
        <f t="shared" si="60"/>
        <v>5.96</v>
      </c>
      <c r="O807">
        <v>2005</v>
      </c>
      <c r="P807">
        <v>1</v>
      </c>
      <c r="Q807">
        <v>1012005</v>
      </c>
      <c r="R807" s="11" t="s">
        <v>23</v>
      </c>
      <c r="S807" s="8">
        <f>+M807*0.015</f>
        <v>8.94</v>
      </c>
      <c r="T807" s="8">
        <f>+(K807*1.25)/100</f>
        <v>7.375</v>
      </c>
      <c r="U807" s="8">
        <f>+(M807*1.25)/100</f>
        <v>7.45</v>
      </c>
    </row>
    <row r="808" spans="1:21" ht="12.75">
      <c r="A808" s="11" t="s">
        <v>75</v>
      </c>
      <c r="C808" s="17">
        <v>99</v>
      </c>
      <c r="D808" t="s">
        <v>24</v>
      </c>
      <c r="E808">
        <v>19581</v>
      </c>
      <c r="F808" s="5">
        <f t="shared" si="61"/>
        <v>195.81</v>
      </c>
      <c r="G808">
        <v>120</v>
      </c>
      <c r="H808" s="6">
        <f t="shared" si="62"/>
        <v>1.2</v>
      </c>
      <c r="I808">
        <v>873</v>
      </c>
      <c r="J808" s="7">
        <f t="shared" si="63"/>
        <v>0.873</v>
      </c>
      <c r="K808">
        <v>21622</v>
      </c>
      <c r="L808" s="8">
        <f t="shared" si="64"/>
        <v>216.22</v>
      </c>
      <c r="M808">
        <v>21836</v>
      </c>
      <c r="N808" s="8">
        <f t="shared" si="60"/>
        <v>218.36</v>
      </c>
      <c r="O808">
        <v>2005</v>
      </c>
      <c r="P808">
        <v>1</v>
      </c>
      <c r="Q808">
        <v>1012005</v>
      </c>
      <c r="R808" s="8">
        <f>+N808*1.226</f>
        <v>267.70936</v>
      </c>
      <c r="S808" s="9" t="s">
        <v>23</v>
      </c>
      <c r="T808" s="9" t="s">
        <v>23</v>
      </c>
      <c r="U808" s="9" t="s">
        <v>23</v>
      </c>
    </row>
    <row r="809" spans="1:21" ht="12.75">
      <c r="A809" s="11" t="s">
        <v>75</v>
      </c>
      <c r="C809" s="17">
        <v>99</v>
      </c>
      <c r="D809" t="s">
        <v>25</v>
      </c>
      <c r="E809">
        <v>19581</v>
      </c>
      <c r="F809" s="5">
        <f t="shared" si="61"/>
        <v>195.81</v>
      </c>
      <c r="G809">
        <v>190</v>
      </c>
      <c r="H809" s="6">
        <f t="shared" si="62"/>
        <v>1.9</v>
      </c>
      <c r="I809">
        <v>873</v>
      </c>
      <c r="J809" s="7">
        <f t="shared" si="63"/>
        <v>0.873</v>
      </c>
      <c r="K809">
        <v>34235</v>
      </c>
      <c r="L809" s="8">
        <f t="shared" si="64"/>
        <v>342.35</v>
      </c>
      <c r="M809">
        <v>34574</v>
      </c>
      <c r="N809" s="8">
        <f t="shared" si="60"/>
        <v>345.74</v>
      </c>
      <c r="O809">
        <v>2005</v>
      </c>
      <c r="P809">
        <v>1</v>
      </c>
      <c r="Q809">
        <v>1012005</v>
      </c>
      <c r="R809" s="8">
        <f>+N809*1.226</f>
        <v>423.87724000000003</v>
      </c>
      <c r="S809" s="9" t="s">
        <v>23</v>
      </c>
      <c r="T809" s="9" t="s">
        <v>23</v>
      </c>
      <c r="U809" s="9" t="s">
        <v>23</v>
      </c>
    </row>
    <row r="810" spans="1:21" ht="12.75">
      <c r="A810" s="11" t="s">
        <v>75</v>
      </c>
      <c r="C810" s="17">
        <v>99</v>
      </c>
      <c r="D810" t="s">
        <v>26</v>
      </c>
      <c r="E810">
        <v>19581</v>
      </c>
      <c r="F810" s="5">
        <f t="shared" si="61"/>
        <v>195.81</v>
      </c>
      <c r="G810">
        <v>100</v>
      </c>
      <c r="H810" s="6">
        <f t="shared" si="62"/>
        <v>1</v>
      </c>
      <c r="I810">
        <v>873</v>
      </c>
      <c r="J810" s="7">
        <f t="shared" si="63"/>
        <v>0.873</v>
      </c>
      <c r="K810">
        <v>18019</v>
      </c>
      <c r="L810" s="8">
        <f t="shared" si="64"/>
        <v>180.19</v>
      </c>
      <c r="M810">
        <v>18197</v>
      </c>
      <c r="N810" s="8">
        <f t="shared" si="60"/>
        <v>181.97</v>
      </c>
      <c r="O810">
        <v>2005</v>
      </c>
      <c r="P810">
        <v>1</v>
      </c>
      <c r="Q810">
        <v>1012005</v>
      </c>
      <c r="R810" s="8">
        <f>+N810*1.226</f>
        <v>223.09521999999998</v>
      </c>
      <c r="S810" s="9" t="s">
        <v>23</v>
      </c>
      <c r="T810" s="9" t="s">
        <v>23</v>
      </c>
      <c r="U810" s="9" t="s">
        <v>23</v>
      </c>
    </row>
    <row r="811" spans="1:21" ht="12.75">
      <c r="A811" s="11" t="s">
        <v>75</v>
      </c>
      <c r="C811" s="17">
        <v>99</v>
      </c>
      <c r="D811" t="s">
        <v>27</v>
      </c>
      <c r="E811">
        <v>19581</v>
      </c>
      <c r="F811" s="5">
        <f t="shared" si="61"/>
        <v>195.81</v>
      </c>
      <c r="G811">
        <v>160</v>
      </c>
      <c r="H811" s="6">
        <f t="shared" si="62"/>
        <v>1.6</v>
      </c>
      <c r="I811">
        <v>873</v>
      </c>
      <c r="J811" s="7">
        <f t="shared" si="63"/>
        <v>0.873</v>
      </c>
      <c r="K811">
        <v>28830</v>
      </c>
      <c r="L811" s="8">
        <f t="shared" si="64"/>
        <v>288.3</v>
      </c>
      <c r="M811">
        <v>29115</v>
      </c>
      <c r="N811" s="8">
        <f t="shared" si="60"/>
        <v>291.15</v>
      </c>
      <c r="O811">
        <v>2005</v>
      </c>
      <c r="P811">
        <v>1</v>
      </c>
      <c r="Q811">
        <v>1012005</v>
      </c>
      <c r="R811" s="8">
        <f>+N811*1.226</f>
        <v>356.94989999999996</v>
      </c>
      <c r="S811" s="9" t="s">
        <v>23</v>
      </c>
      <c r="T811" s="9" t="s">
        <v>23</v>
      </c>
      <c r="U811" s="9" t="s">
        <v>23</v>
      </c>
    </row>
    <row r="812" spans="1:21" ht="12.75">
      <c r="A812" s="11" t="s">
        <v>75</v>
      </c>
      <c r="C812" s="17">
        <v>99</v>
      </c>
      <c r="D812" t="s">
        <v>28</v>
      </c>
      <c r="E812">
        <v>100</v>
      </c>
      <c r="F812" s="5">
        <f t="shared" si="61"/>
        <v>1</v>
      </c>
      <c r="G812">
        <v>246795</v>
      </c>
      <c r="H812" s="6">
        <f t="shared" si="62"/>
        <v>2467.95</v>
      </c>
      <c r="I812">
        <v>873</v>
      </c>
      <c r="J812" s="7">
        <f t="shared" si="63"/>
        <v>0.873</v>
      </c>
      <c r="K812">
        <v>231124</v>
      </c>
      <c r="L812" s="8">
        <f t="shared" si="64"/>
        <v>2311.24</v>
      </c>
      <c r="M812">
        <v>346685</v>
      </c>
      <c r="N812" s="8">
        <f t="shared" si="60"/>
        <v>3466.85</v>
      </c>
      <c r="O812">
        <v>2005</v>
      </c>
      <c r="P812">
        <v>1</v>
      </c>
      <c r="Q812">
        <v>1012005</v>
      </c>
      <c r="R812" s="11" t="s">
        <v>23</v>
      </c>
      <c r="S812" s="9">
        <f>VALUE(N812)</f>
        <v>3466.85</v>
      </c>
      <c r="T812" s="9" t="s">
        <v>23</v>
      </c>
      <c r="U812" s="9" t="s">
        <v>23</v>
      </c>
    </row>
    <row r="813" spans="1:21" ht="12.75">
      <c r="A813" s="11" t="s">
        <v>75</v>
      </c>
      <c r="C813" s="17">
        <v>99</v>
      </c>
      <c r="D813" t="s">
        <v>29</v>
      </c>
      <c r="E813">
        <v>100</v>
      </c>
      <c r="F813" s="5">
        <f t="shared" si="61"/>
        <v>1</v>
      </c>
      <c r="G813">
        <v>286935</v>
      </c>
      <c r="H813" s="6">
        <f t="shared" si="62"/>
        <v>2869.35</v>
      </c>
      <c r="I813">
        <v>873</v>
      </c>
      <c r="J813" s="7">
        <f t="shared" si="63"/>
        <v>0.873</v>
      </c>
      <c r="K813">
        <v>268715</v>
      </c>
      <c r="L813" s="8">
        <f t="shared" si="64"/>
        <v>2687.15</v>
      </c>
      <c r="M813">
        <v>403072</v>
      </c>
      <c r="N813" s="8">
        <f t="shared" si="60"/>
        <v>4030.72</v>
      </c>
      <c r="O813">
        <v>2005</v>
      </c>
      <c r="P813">
        <v>1</v>
      </c>
      <c r="Q813">
        <v>1012005</v>
      </c>
      <c r="R813" s="11" t="s">
        <v>23</v>
      </c>
      <c r="S813" s="9">
        <f>VALUE(N813)</f>
        <v>4030.72</v>
      </c>
      <c r="T813" s="9" t="s">
        <v>23</v>
      </c>
      <c r="U813" s="9" t="s">
        <v>23</v>
      </c>
    </row>
    <row r="814" spans="1:21" ht="12.75">
      <c r="A814" s="11" t="s">
        <v>75</v>
      </c>
      <c r="C814" s="17">
        <v>99</v>
      </c>
      <c r="D814" t="s">
        <v>30</v>
      </c>
      <c r="E814">
        <v>19581</v>
      </c>
      <c r="F814" s="5">
        <f t="shared" si="61"/>
        <v>195.81</v>
      </c>
      <c r="G814">
        <v>175</v>
      </c>
      <c r="H814" s="6">
        <f t="shared" si="62"/>
        <v>1.75</v>
      </c>
      <c r="I814">
        <v>873</v>
      </c>
      <c r="J814" s="7">
        <f t="shared" si="63"/>
        <v>0.873</v>
      </c>
      <c r="K814">
        <v>31533</v>
      </c>
      <c r="L814" s="8">
        <f t="shared" si="64"/>
        <v>315.33</v>
      </c>
      <c r="M814">
        <v>31845</v>
      </c>
      <c r="N814" s="8">
        <f t="shared" si="60"/>
        <v>318.45</v>
      </c>
      <c r="O814">
        <v>2005</v>
      </c>
      <c r="P814">
        <v>1</v>
      </c>
      <c r="Q814">
        <v>1012005</v>
      </c>
      <c r="R814" s="11" t="s">
        <v>23</v>
      </c>
      <c r="S814" s="9" t="s">
        <v>23</v>
      </c>
      <c r="T814" s="9" t="s">
        <v>23</v>
      </c>
      <c r="U814" s="9" t="s">
        <v>23</v>
      </c>
    </row>
    <row r="815" spans="1:21" ht="12.75">
      <c r="A815" s="11" t="s">
        <v>75</v>
      </c>
      <c r="C815" s="17">
        <v>99</v>
      </c>
      <c r="D815" t="s">
        <v>31</v>
      </c>
      <c r="E815">
        <v>19581</v>
      </c>
      <c r="F815" s="5">
        <f t="shared" si="61"/>
        <v>195.81</v>
      </c>
      <c r="G815">
        <v>275</v>
      </c>
      <c r="H815" s="6">
        <f t="shared" si="62"/>
        <v>2.75</v>
      </c>
      <c r="I815">
        <v>873</v>
      </c>
      <c r="J815" s="7">
        <f t="shared" si="63"/>
        <v>0.873</v>
      </c>
      <c r="K815">
        <v>49551</v>
      </c>
      <c r="L815" s="8">
        <f t="shared" si="64"/>
        <v>495.51</v>
      </c>
      <c r="M815">
        <v>50042</v>
      </c>
      <c r="N815" s="8">
        <f t="shared" si="60"/>
        <v>500.42</v>
      </c>
      <c r="O815">
        <v>2005</v>
      </c>
      <c r="P815">
        <v>1</v>
      </c>
      <c r="Q815">
        <v>1012005</v>
      </c>
      <c r="R815" s="8">
        <f>+N815*1.226</f>
        <v>613.51492</v>
      </c>
      <c r="S815" s="9" t="s">
        <v>23</v>
      </c>
      <c r="T815" s="9" t="s">
        <v>23</v>
      </c>
      <c r="U815" s="9" t="s">
        <v>23</v>
      </c>
    </row>
    <row r="816" spans="1:21" ht="12.75">
      <c r="A816" s="11" t="s">
        <v>75</v>
      </c>
      <c r="C816" s="17">
        <v>99</v>
      </c>
      <c r="D816" t="s">
        <v>32</v>
      </c>
      <c r="E816">
        <v>19581</v>
      </c>
      <c r="F816" s="5">
        <f t="shared" si="61"/>
        <v>195.81</v>
      </c>
      <c r="G816">
        <v>325</v>
      </c>
      <c r="H816" s="6">
        <f t="shared" si="62"/>
        <v>3.25</v>
      </c>
      <c r="I816">
        <v>873</v>
      </c>
      <c r="J816" s="7">
        <f t="shared" si="63"/>
        <v>0.873</v>
      </c>
      <c r="K816">
        <v>58561</v>
      </c>
      <c r="L816" s="8">
        <f t="shared" si="64"/>
        <v>585.61</v>
      </c>
      <c r="M816">
        <v>59140</v>
      </c>
      <c r="N816" s="8">
        <f t="shared" si="60"/>
        <v>591.4</v>
      </c>
      <c r="O816">
        <v>2005</v>
      </c>
      <c r="P816">
        <v>1</v>
      </c>
      <c r="Q816">
        <v>1012005</v>
      </c>
      <c r="R816" s="8">
        <f>+N816*1.226</f>
        <v>725.0563999999999</v>
      </c>
      <c r="S816" s="9" t="s">
        <v>23</v>
      </c>
      <c r="T816" s="9" t="s">
        <v>23</v>
      </c>
      <c r="U816" s="9" t="s">
        <v>23</v>
      </c>
    </row>
    <row r="817" spans="1:21" ht="12.75">
      <c r="A817" s="11" t="s">
        <v>75</v>
      </c>
      <c r="C817" s="17">
        <v>99</v>
      </c>
      <c r="D817" t="s">
        <v>33</v>
      </c>
      <c r="E817">
        <v>100</v>
      </c>
      <c r="F817" s="5">
        <f t="shared" si="61"/>
        <v>1</v>
      </c>
      <c r="G817">
        <v>100</v>
      </c>
      <c r="H817" s="6">
        <f t="shared" si="62"/>
        <v>1</v>
      </c>
      <c r="I817">
        <v>873</v>
      </c>
      <c r="J817" s="7">
        <f t="shared" si="63"/>
        <v>0.873</v>
      </c>
      <c r="K817">
        <v>700</v>
      </c>
      <c r="L817" s="8">
        <f t="shared" si="64"/>
        <v>7</v>
      </c>
      <c r="M817">
        <v>1050</v>
      </c>
      <c r="N817" s="8">
        <f t="shared" si="60"/>
        <v>10.5</v>
      </c>
      <c r="O817">
        <v>2005</v>
      </c>
      <c r="P817">
        <v>1</v>
      </c>
      <c r="Q817">
        <v>1012005</v>
      </c>
      <c r="R817" s="8" t="s">
        <v>23</v>
      </c>
      <c r="S817" s="9">
        <f>VALUE(N817)</f>
        <v>10.5</v>
      </c>
      <c r="T817" s="9" t="s">
        <v>23</v>
      </c>
      <c r="U817" s="9" t="s">
        <v>23</v>
      </c>
    </row>
    <row r="818" spans="1:21" ht="12.75">
      <c r="A818" s="11" t="s">
        <v>75</v>
      </c>
      <c r="C818" s="17">
        <v>99</v>
      </c>
      <c r="D818" t="s">
        <v>34</v>
      </c>
      <c r="E818">
        <v>100</v>
      </c>
      <c r="F818" s="5">
        <f t="shared" si="61"/>
        <v>1</v>
      </c>
      <c r="G818">
        <v>100</v>
      </c>
      <c r="H818" s="6">
        <f t="shared" si="62"/>
        <v>1</v>
      </c>
      <c r="I818">
        <v>873</v>
      </c>
      <c r="J818" s="7">
        <f t="shared" si="63"/>
        <v>0.873</v>
      </c>
      <c r="K818">
        <v>1867</v>
      </c>
      <c r="L818" s="8">
        <f t="shared" si="64"/>
        <v>18.67</v>
      </c>
      <c r="M818">
        <v>2801</v>
      </c>
      <c r="N818" s="8">
        <f t="shared" si="60"/>
        <v>28.01</v>
      </c>
      <c r="O818">
        <v>2005</v>
      </c>
      <c r="P818">
        <v>1</v>
      </c>
      <c r="Q818">
        <v>1012005</v>
      </c>
      <c r="R818" s="8" t="s">
        <v>23</v>
      </c>
      <c r="S818" s="9">
        <f>VALUE(N818)</f>
        <v>28.01</v>
      </c>
      <c r="T818" s="9" t="s">
        <v>23</v>
      </c>
      <c r="U818" s="9" t="s">
        <v>23</v>
      </c>
    </row>
    <row r="819" spans="1:21" ht="12.75">
      <c r="A819" s="11" t="s">
        <v>75</v>
      </c>
      <c r="C819" s="17">
        <v>99</v>
      </c>
      <c r="D819" t="s">
        <v>35</v>
      </c>
      <c r="E819">
        <v>19581</v>
      </c>
      <c r="F819" s="5">
        <f t="shared" si="61"/>
        <v>195.81</v>
      </c>
      <c r="G819">
        <v>160</v>
      </c>
      <c r="H819" s="6">
        <f t="shared" si="62"/>
        <v>1.6</v>
      </c>
      <c r="I819">
        <v>873</v>
      </c>
      <c r="J819" s="7">
        <f t="shared" si="63"/>
        <v>0.873</v>
      </c>
      <c r="K819">
        <v>28830</v>
      </c>
      <c r="L819" s="8">
        <f t="shared" si="64"/>
        <v>288.3</v>
      </c>
      <c r="M819">
        <v>29115</v>
      </c>
      <c r="N819" s="8">
        <f t="shared" si="60"/>
        <v>291.15</v>
      </c>
      <c r="O819">
        <v>2005</v>
      </c>
      <c r="P819">
        <v>1</v>
      </c>
      <c r="Q819">
        <v>1012005</v>
      </c>
      <c r="R819" s="8">
        <f>+N819*1.226</f>
        <v>356.94989999999996</v>
      </c>
      <c r="S819" s="9" t="s">
        <v>23</v>
      </c>
      <c r="T819" s="9" t="s">
        <v>23</v>
      </c>
      <c r="U819" s="9" t="s">
        <v>23</v>
      </c>
    </row>
    <row r="820" spans="1:21" ht="12.75">
      <c r="A820" s="11" t="s">
        <v>75</v>
      </c>
      <c r="C820" s="17">
        <v>99</v>
      </c>
      <c r="D820" t="s">
        <v>36</v>
      </c>
      <c r="E820">
        <v>19581</v>
      </c>
      <c r="F820" s="5">
        <f t="shared" si="61"/>
        <v>195.81</v>
      </c>
      <c r="G820">
        <v>100</v>
      </c>
      <c r="H820" s="6">
        <f t="shared" si="62"/>
        <v>1</v>
      </c>
      <c r="I820">
        <v>873</v>
      </c>
      <c r="J820" s="7">
        <f t="shared" si="63"/>
        <v>0.873</v>
      </c>
      <c r="K820">
        <v>18019</v>
      </c>
      <c r="L820" s="8">
        <f t="shared" si="64"/>
        <v>180.19</v>
      </c>
      <c r="M820">
        <v>18197</v>
      </c>
      <c r="N820" s="8">
        <f t="shared" si="60"/>
        <v>181.97</v>
      </c>
      <c r="O820">
        <v>2005</v>
      </c>
      <c r="P820">
        <v>1</v>
      </c>
      <c r="Q820">
        <v>1012005</v>
      </c>
      <c r="R820" s="8">
        <f>+N820*1.226</f>
        <v>223.09521999999998</v>
      </c>
      <c r="S820" s="9" t="s">
        <v>23</v>
      </c>
      <c r="T820" s="9" t="s">
        <v>23</v>
      </c>
      <c r="U820" s="9" t="s">
        <v>23</v>
      </c>
    </row>
    <row r="821" spans="1:21" ht="12.75">
      <c r="A821" s="13" t="s">
        <v>118</v>
      </c>
      <c r="C821" s="17"/>
      <c r="F821" s="5"/>
      <c r="H821" s="6"/>
      <c r="J821" s="7"/>
      <c r="L821" s="8"/>
      <c r="N821" s="8"/>
      <c r="R821" s="11"/>
      <c r="S821" s="9"/>
      <c r="T821" s="9"/>
      <c r="U821" s="9"/>
    </row>
    <row r="822" spans="1:21" ht="12.75">
      <c r="A822" s="11" t="s">
        <v>76</v>
      </c>
      <c r="C822" s="18" t="s">
        <v>156</v>
      </c>
      <c r="D822" t="s">
        <v>22</v>
      </c>
      <c r="E822">
        <v>100</v>
      </c>
      <c r="F822" s="5">
        <f t="shared" si="61"/>
        <v>1</v>
      </c>
      <c r="G822">
        <v>100</v>
      </c>
      <c r="H822" s="6">
        <f t="shared" si="62"/>
        <v>1</v>
      </c>
      <c r="I822">
        <v>1058</v>
      </c>
      <c r="J822" s="7">
        <f t="shared" si="63"/>
        <v>1.058</v>
      </c>
      <c r="K822">
        <v>590</v>
      </c>
      <c r="L822" s="8">
        <f t="shared" si="64"/>
        <v>5.9</v>
      </c>
      <c r="M822">
        <v>596</v>
      </c>
      <c r="N822" s="8">
        <f t="shared" si="60"/>
        <v>5.96</v>
      </c>
      <c r="O822">
        <v>2005</v>
      </c>
      <c r="P822">
        <v>1</v>
      </c>
      <c r="Q822">
        <v>1012005</v>
      </c>
      <c r="R822" s="11" t="s">
        <v>23</v>
      </c>
      <c r="S822" s="8">
        <f>+M822*0.015</f>
        <v>8.94</v>
      </c>
      <c r="T822" s="8">
        <f>+(K822*1.25)/100</f>
        <v>7.375</v>
      </c>
      <c r="U822" s="8">
        <f>+(M822*1.25)/100</f>
        <v>7.45</v>
      </c>
    </row>
    <row r="823" spans="1:21" ht="12.75">
      <c r="A823" s="11" t="s">
        <v>76</v>
      </c>
      <c r="C823" s="18" t="s">
        <v>156</v>
      </c>
      <c r="D823" t="s">
        <v>24</v>
      </c>
      <c r="E823">
        <v>18185</v>
      </c>
      <c r="F823" s="5">
        <f t="shared" si="61"/>
        <v>181.85</v>
      </c>
      <c r="G823">
        <v>120</v>
      </c>
      <c r="H823" s="6">
        <f t="shared" si="62"/>
        <v>1.2</v>
      </c>
      <c r="I823">
        <v>1058</v>
      </c>
      <c r="J823" s="7">
        <f t="shared" si="63"/>
        <v>1.058</v>
      </c>
      <c r="K823">
        <v>22935</v>
      </c>
      <c r="L823" s="8">
        <f t="shared" si="64"/>
        <v>229.35</v>
      </c>
      <c r="M823">
        <v>23162</v>
      </c>
      <c r="N823" s="8">
        <f t="shared" si="60"/>
        <v>231.62</v>
      </c>
      <c r="O823">
        <v>2005</v>
      </c>
      <c r="P823">
        <v>1</v>
      </c>
      <c r="Q823">
        <v>1012005</v>
      </c>
      <c r="R823" s="8">
        <f>+N823*1.226</f>
        <v>283.96612</v>
      </c>
      <c r="S823" s="9" t="s">
        <v>23</v>
      </c>
      <c r="T823" s="9" t="s">
        <v>23</v>
      </c>
      <c r="U823" s="9" t="s">
        <v>23</v>
      </c>
    </row>
    <row r="824" spans="1:21" ht="12.75">
      <c r="A824" s="11" t="s">
        <v>76</v>
      </c>
      <c r="C824" s="18" t="s">
        <v>156</v>
      </c>
      <c r="D824" t="s">
        <v>25</v>
      </c>
      <c r="E824">
        <v>18185</v>
      </c>
      <c r="F824" s="5">
        <f t="shared" si="61"/>
        <v>181.85</v>
      </c>
      <c r="G824">
        <v>190</v>
      </c>
      <c r="H824" s="6">
        <f t="shared" si="62"/>
        <v>1.9</v>
      </c>
      <c r="I824">
        <v>1058</v>
      </c>
      <c r="J824" s="7">
        <f t="shared" si="63"/>
        <v>1.058</v>
      </c>
      <c r="K824">
        <v>36314</v>
      </c>
      <c r="L824" s="8">
        <f t="shared" si="64"/>
        <v>363.14</v>
      </c>
      <c r="M824">
        <v>36673</v>
      </c>
      <c r="N824" s="8">
        <f t="shared" si="60"/>
        <v>366.73</v>
      </c>
      <c r="O824">
        <v>2005</v>
      </c>
      <c r="P824">
        <v>1</v>
      </c>
      <c r="Q824">
        <v>1012005</v>
      </c>
      <c r="R824" s="8">
        <f>+N824*1.226</f>
        <v>449.61098000000004</v>
      </c>
      <c r="S824" s="9" t="s">
        <v>23</v>
      </c>
      <c r="T824" s="9" t="s">
        <v>23</v>
      </c>
      <c r="U824" s="9" t="s">
        <v>23</v>
      </c>
    </row>
    <row r="825" spans="1:21" ht="12.75">
      <c r="A825" s="11" t="s">
        <v>76</v>
      </c>
      <c r="C825" s="18" t="s">
        <v>156</v>
      </c>
      <c r="D825" t="s">
        <v>26</v>
      </c>
      <c r="E825">
        <v>18185</v>
      </c>
      <c r="F825" s="5">
        <f t="shared" si="61"/>
        <v>181.85</v>
      </c>
      <c r="G825">
        <v>100</v>
      </c>
      <c r="H825" s="6">
        <f t="shared" si="62"/>
        <v>1</v>
      </c>
      <c r="I825">
        <v>1058</v>
      </c>
      <c r="J825" s="7">
        <f t="shared" si="63"/>
        <v>1.058</v>
      </c>
      <c r="K825">
        <v>19113</v>
      </c>
      <c r="L825" s="8">
        <f t="shared" si="64"/>
        <v>191.13</v>
      </c>
      <c r="M825">
        <v>19302</v>
      </c>
      <c r="N825" s="8">
        <f t="shared" si="60"/>
        <v>193.02</v>
      </c>
      <c r="O825">
        <v>2005</v>
      </c>
      <c r="P825">
        <v>1</v>
      </c>
      <c r="Q825">
        <v>1012005</v>
      </c>
      <c r="R825" s="8">
        <f>+N825*1.226</f>
        <v>236.64252000000002</v>
      </c>
      <c r="S825" s="9" t="s">
        <v>23</v>
      </c>
      <c r="T825" s="9" t="s">
        <v>23</v>
      </c>
      <c r="U825" s="9" t="s">
        <v>23</v>
      </c>
    </row>
    <row r="826" spans="1:21" ht="12.75">
      <c r="A826" s="11" t="s">
        <v>76</v>
      </c>
      <c r="C826" s="18" t="s">
        <v>156</v>
      </c>
      <c r="D826" t="s">
        <v>27</v>
      </c>
      <c r="E826">
        <v>18185</v>
      </c>
      <c r="F826" s="5">
        <f t="shared" si="61"/>
        <v>181.85</v>
      </c>
      <c r="G826">
        <v>160</v>
      </c>
      <c r="H826" s="6">
        <f t="shared" si="62"/>
        <v>1.6</v>
      </c>
      <c r="I826">
        <v>1058</v>
      </c>
      <c r="J826" s="7">
        <f t="shared" si="63"/>
        <v>1.058</v>
      </c>
      <c r="K826">
        <v>30580</v>
      </c>
      <c r="L826" s="8">
        <f t="shared" si="64"/>
        <v>305.8</v>
      </c>
      <c r="M826">
        <v>30883</v>
      </c>
      <c r="N826" s="8">
        <f t="shared" si="60"/>
        <v>308.83</v>
      </c>
      <c r="O826">
        <v>2005</v>
      </c>
      <c r="P826">
        <v>1</v>
      </c>
      <c r="Q826">
        <v>1012005</v>
      </c>
      <c r="R826" s="8">
        <f>+N826*1.226</f>
        <v>378.62557999999996</v>
      </c>
      <c r="S826" s="9" t="s">
        <v>23</v>
      </c>
      <c r="T826" s="9" t="s">
        <v>23</v>
      </c>
      <c r="U826" s="9" t="s">
        <v>23</v>
      </c>
    </row>
    <row r="827" spans="1:21" ht="12.75">
      <c r="A827" s="11" t="s">
        <v>76</v>
      </c>
      <c r="C827" s="18" t="s">
        <v>156</v>
      </c>
      <c r="D827" t="s">
        <v>28</v>
      </c>
      <c r="E827">
        <v>100</v>
      </c>
      <c r="F827" s="5">
        <f t="shared" si="61"/>
        <v>1</v>
      </c>
      <c r="G827">
        <v>246795</v>
      </c>
      <c r="H827" s="6">
        <f t="shared" si="62"/>
        <v>2467.95</v>
      </c>
      <c r="I827">
        <v>1058</v>
      </c>
      <c r="J827" s="7">
        <f t="shared" si="63"/>
        <v>1.058</v>
      </c>
      <c r="K827">
        <v>253952</v>
      </c>
      <c r="L827" s="8">
        <f t="shared" si="64"/>
        <v>2539.52</v>
      </c>
      <c r="M827">
        <v>380928</v>
      </c>
      <c r="N827" s="8">
        <f t="shared" si="60"/>
        <v>3809.28</v>
      </c>
      <c r="O827">
        <v>2005</v>
      </c>
      <c r="P827">
        <v>1</v>
      </c>
      <c r="Q827">
        <v>1012005</v>
      </c>
      <c r="R827" s="11" t="s">
        <v>23</v>
      </c>
      <c r="S827" s="9">
        <f>VALUE(N827)</f>
        <v>3809.28</v>
      </c>
      <c r="T827" s="9" t="s">
        <v>23</v>
      </c>
      <c r="U827" s="9" t="s">
        <v>23</v>
      </c>
    </row>
    <row r="828" spans="1:21" ht="12.75">
      <c r="A828" s="11" t="s">
        <v>76</v>
      </c>
      <c r="C828" s="18" t="s">
        <v>156</v>
      </c>
      <c r="D828" t="s">
        <v>29</v>
      </c>
      <c r="E828">
        <v>100</v>
      </c>
      <c r="F828" s="5">
        <f t="shared" si="61"/>
        <v>1</v>
      </c>
      <c r="G828">
        <v>286935</v>
      </c>
      <c r="H828" s="6">
        <f t="shared" si="62"/>
        <v>2869.35</v>
      </c>
      <c r="I828">
        <v>1058</v>
      </c>
      <c r="J828" s="7">
        <f t="shared" si="63"/>
        <v>1.058</v>
      </c>
      <c r="K828">
        <v>295256</v>
      </c>
      <c r="L828" s="8">
        <f t="shared" si="64"/>
        <v>2952.56</v>
      </c>
      <c r="M828">
        <v>442884</v>
      </c>
      <c r="N828" s="8">
        <f t="shared" si="60"/>
        <v>4428.84</v>
      </c>
      <c r="O828">
        <v>2005</v>
      </c>
      <c r="P828">
        <v>1</v>
      </c>
      <c r="Q828">
        <v>1012005</v>
      </c>
      <c r="R828" s="11" t="s">
        <v>23</v>
      </c>
      <c r="S828" s="9">
        <f>VALUE(N828)</f>
        <v>4428.84</v>
      </c>
      <c r="T828" s="9" t="s">
        <v>23</v>
      </c>
      <c r="U828" s="9" t="s">
        <v>23</v>
      </c>
    </row>
    <row r="829" spans="1:21" ht="12.75">
      <c r="A829" s="11" t="s">
        <v>76</v>
      </c>
      <c r="C829" s="18" t="s">
        <v>156</v>
      </c>
      <c r="D829" t="s">
        <v>30</v>
      </c>
      <c r="E829">
        <v>18185</v>
      </c>
      <c r="F829" s="5">
        <f t="shared" si="61"/>
        <v>181.85</v>
      </c>
      <c r="G829">
        <v>175</v>
      </c>
      <c r="H829" s="6">
        <f t="shared" si="62"/>
        <v>1.75</v>
      </c>
      <c r="I829">
        <v>1058</v>
      </c>
      <c r="J829" s="7">
        <f t="shared" si="63"/>
        <v>1.058</v>
      </c>
      <c r="K829">
        <v>33447</v>
      </c>
      <c r="L829" s="8">
        <f t="shared" si="64"/>
        <v>334.47</v>
      </c>
      <c r="M829">
        <v>33778</v>
      </c>
      <c r="N829" s="8">
        <f t="shared" si="60"/>
        <v>337.78</v>
      </c>
      <c r="O829">
        <v>2005</v>
      </c>
      <c r="P829">
        <v>1</v>
      </c>
      <c r="Q829">
        <v>1012005</v>
      </c>
      <c r="R829" s="11" t="s">
        <v>23</v>
      </c>
      <c r="S829" s="9" t="s">
        <v>23</v>
      </c>
      <c r="T829" s="9" t="s">
        <v>23</v>
      </c>
      <c r="U829" s="9" t="s">
        <v>23</v>
      </c>
    </row>
    <row r="830" spans="1:21" ht="12.75">
      <c r="A830" s="11" t="s">
        <v>76</v>
      </c>
      <c r="C830" s="18" t="s">
        <v>156</v>
      </c>
      <c r="D830" t="s">
        <v>31</v>
      </c>
      <c r="E830">
        <v>18185</v>
      </c>
      <c r="F830" s="5">
        <f t="shared" si="61"/>
        <v>181.85</v>
      </c>
      <c r="G830">
        <v>275</v>
      </c>
      <c r="H830" s="6">
        <f t="shared" si="62"/>
        <v>2.75</v>
      </c>
      <c r="I830">
        <v>1058</v>
      </c>
      <c r="J830" s="7">
        <f t="shared" si="63"/>
        <v>1.058</v>
      </c>
      <c r="K830">
        <v>52559</v>
      </c>
      <c r="L830" s="8">
        <f t="shared" si="64"/>
        <v>525.59</v>
      </c>
      <c r="M830">
        <v>53080</v>
      </c>
      <c r="N830" s="8">
        <f t="shared" si="60"/>
        <v>530.8</v>
      </c>
      <c r="O830">
        <v>2005</v>
      </c>
      <c r="P830">
        <v>1</v>
      </c>
      <c r="Q830">
        <v>1012005</v>
      </c>
      <c r="R830" s="8">
        <f>+N830*1.226</f>
        <v>650.7607999999999</v>
      </c>
      <c r="S830" s="9" t="s">
        <v>23</v>
      </c>
      <c r="T830" s="9" t="s">
        <v>23</v>
      </c>
      <c r="U830" s="9" t="s">
        <v>23</v>
      </c>
    </row>
    <row r="831" spans="1:21" ht="12.75">
      <c r="A831" s="11" t="s">
        <v>76</v>
      </c>
      <c r="C831" s="18" t="s">
        <v>156</v>
      </c>
      <c r="D831" t="s">
        <v>32</v>
      </c>
      <c r="E831">
        <v>18185</v>
      </c>
      <c r="F831" s="5">
        <f t="shared" si="61"/>
        <v>181.85</v>
      </c>
      <c r="G831">
        <v>325</v>
      </c>
      <c r="H831" s="6">
        <f t="shared" si="62"/>
        <v>3.25</v>
      </c>
      <c r="I831">
        <v>1058</v>
      </c>
      <c r="J831" s="7">
        <f t="shared" si="63"/>
        <v>1.058</v>
      </c>
      <c r="K831">
        <v>62116</v>
      </c>
      <c r="L831" s="8">
        <f t="shared" si="64"/>
        <v>621.16</v>
      </c>
      <c r="M831">
        <v>62731</v>
      </c>
      <c r="N831" s="8">
        <f t="shared" si="60"/>
        <v>627.31</v>
      </c>
      <c r="O831">
        <v>2005</v>
      </c>
      <c r="P831">
        <v>1</v>
      </c>
      <c r="Q831">
        <v>1012005</v>
      </c>
      <c r="R831" s="8">
        <f>+N831*1.226</f>
        <v>769.08206</v>
      </c>
      <c r="S831" s="9" t="s">
        <v>23</v>
      </c>
      <c r="T831" s="9" t="s">
        <v>23</v>
      </c>
      <c r="U831" s="9" t="s">
        <v>23</v>
      </c>
    </row>
    <row r="832" spans="1:21" ht="12.75">
      <c r="A832" s="11" t="s">
        <v>76</v>
      </c>
      <c r="C832" s="18" t="s">
        <v>156</v>
      </c>
      <c r="D832" t="s">
        <v>33</v>
      </c>
      <c r="E832">
        <v>100</v>
      </c>
      <c r="F832" s="5">
        <f t="shared" si="61"/>
        <v>1</v>
      </c>
      <c r="G832">
        <v>100</v>
      </c>
      <c r="H832" s="6">
        <f t="shared" si="62"/>
        <v>1</v>
      </c>
      <c r="I832">
        <v>1058</v>
      </c>
      <c r="J832" s="7">
        <f t="shared" si="63"/>
        <v>1.058</v>
      </c>
      <c r="K832">
        <v>700</v>
      </c>
      <c r="L832" s="8">
        <f t="shared" si="64"/>
        <v>7</v>
      </c>
      <c r="M832">
        <v>1050</v>
      </c>
      <c r="N832" s="8">
        <f t="shared" si="60"/>
        <v>10.5</v>
      </c>
      <c r="O832">
        <v>2005</v>
      </c>
      <c r="P832">
        <v>1</v>
      </c>
      <c r="Q832">
        <v>1012005</v>
      </c>
      <c r="R832" s="8" t="s">
        <v>23</v>
      </c>
      <c r="S832" s="9">
        <f>VALUE(N832)</f>
        <v>10.5</v>
      </c>
      <c r="T832" s="9" t="s">
        <v>23</v>
      </c>
      <c r="U832" s="9" t="s">
        <v>23</v>
      </c>
    </row>
    <row r="833" spans="1:21" ht="12.75">
      <c r="A833" s="11" t="s">
        <v>76</v>
      </c>
      <c r="C833" s="18" t="s">
        <v>156</v>
      </c>
      <c r="D833" t="s">
        <v>34</v>
      </c>
      <c r="E833">
        <v>100</v>
      </c>
      <c r="F833" s="5">
        <f t="shared" si="61"/>
        <v>1</v>
      </c>
      <c r="G833">
        <v>100</v>
      </c>
      <c r="H833" s="6">
        <f t="shared" si="62"/>
        <v>1</v>
      </c>
      <c r="I833">
        <v>1058</v>
      </c>
      <c r="J833" s="7">
        <f t="shared" si="63"/>
        <v>1.058</v>
      </c>
      <c r="K833">
        <v>1867</v>
      </c>
      <c r="L833" s="8">
        <f t="shared" si="64"/>
        <v>18.67</v>
      </c>
      <c r="M833">
        <v>2801</v>
      </c>
      <c r="N833" s="8">
        <f t="shared" si="60"/>
        <v>28.01</v>
      </c>
      <c r="O833">
        <v>2005</v>
      </c>
      <c r="P833">
        <v>1</v>
      </c>
      <c r="Q833">
        <v>1012005</v>
      </c>
      <c r="R833" s="8" t="s">
        <v>23</v>
      </c>
      <c r="S833" s="9">
        <f>VALUE(N833)</f>
        <v>28.01</v>
      </c>
      <c r="T833" s="9" t="s">
        <v>23</v>
      </c>
      <c r="U833" s="9" t="s">
        <v>23</v>
      </c>
    </row>
    <row r="834" spans="1:21" ht="12.75">
      <c r="A834" s="11" t="s">
        <v>76</v>
      </c>
      <c r="C834" s="18" t="s">
        <v>156</v>
      </c>
      <c r="D834" t="s">
        <v>35</v>
      </c>
      <c r="E834">
        <v>18185</v>
      </c>
      <c r="F834" s="5">
        <f t="shared" si="61"/>
        <v>181.85</v>
      </c>
      <c r="G834">
        <v>160</v>
      </c>
      <c r="H834" s="6">
        <f t="shared" si="62"/>
        <v>1.6</v>
      </c>
      <c r="I834">
        <v>1058</v>
      </c>
      <c r="J834" s="7">
        <f t="shared" si="63"/>
        <v>1.058</v>
      </c>
      <c r="K834">
        <v>30580</v>
      </c>
      <c r="L834" s="8">
        <f t="shared" si="64"/>
        <v>305.8</v>
      </c>
      <c r="M834">
        <v>30883</v>
      </c>
      <c r="N834" s="8">
        <f t="shared" si="60"/>
        <v>308.83</v>
      </c>
      <c r="O834">
        <v>2005</v>
      </c>
      <c r="P834">
        <v>1</v>
      </c>
      <c r="Q834">
        <v>1012005</v>
      </c>
      <c r="R834" s="8">
        <f>+N834*1.226</f>
        <v>378.62557999999996</v>
      </c>
      <c r="S834" s="9" t="s">
        <v>23</v>
      </c>
      <c r="T834" s="9" t="s">
        <v>23</v>
      </c>
      <c r="U834" s="9" t="s">
        <v>23</v>
      </c>
    </row>
    <row r="835" spans="1:21" ht="12.75">
      <c r="A835" s="11" t="s">
        <v>76</v>
      </c>
      <c r="C835" s="18" t="s">
        <v>156</v>
      </c>
      <c r="D835" t="s">
        <v>36</v>
      </c>
      <c r="E835">
        <v>18185</v>
      </c>
      <c r="F835" s="5">
        <f t="shared" si="61"/>
        <v>181.85</v>
      </c>
      <c r="G835">
        <v>100</v>
      </c>
      <c r="H835" s="6">
        <f t="shared" si="62"/>
        <v>1</v>
      </c>
      <c r="I835">
        <v>1058</v>
      </c>
      <c r="J835" s="7">
        <f t="shared" si="63"/>
        <v>1.058</v>
      </c>
      <c r="K835">
        <v>19113</v>
      </c>
      <c r="L835" s="8">
        <f t="shared" si="64"/>
        <v>191.13</v>
      </c>
      <c r="M835">
        <v>19302</v>
      </c>
      <c r="N835" s="8">
        <f t="shared" si="60"/>
        <v>193.02</v>
      </c>
      <c r="O835">
        <v>2005</v>
      </c>
      <c r="P835">
        <v>1</v>
      </c>
      <c r="Q835">
        <v>1012005</v>
      </c>
      <c r="R835" s="8">
        <f>+N835*1.226</f>
        <v>236.64252000000002</v>
      </c>
      <c r="S835" s="9" t="s">
        <v>23</v>
      </c>
      <c r="T835" s="9" t="s">
        <v>23</v>
      </c>
      <c r="U835" s="9" t="s">
        <v>23</v>
      </c>
    </row>
    <row r="836" spans="1:21" ht="12.75">
      <c r="A836" s="11" t="s">
        <v>76</v>
      </c>
      <c r="C836" s="17">
        <v>99</v>
      </c>
      <c r="D836" t="s">
        <v>22</v>
      </c>
      <c r="E836">
        <v>100</v>
      </c>
      <c r="F836" s="5">
        <f t="shared" si="61"/>
        <v>1</v>
      </c>
      <c r="G836">
        <v>100</v>
      </c>
      <c r="H836" s="6">
        <f t="shared" si="62"/>
        <v>1</v>
      </c>
      <c r="I836">
        <v>976</v>
      </c>
      <c r="J836" s="7">
        <f t="shared" si="63"/>
        <v>0.976</v>
      </c>
      <c r="K836">
        <v>590</v>
      </c>
      <c r="L836" s="8">
        <f t="shared" si="64"/>
        <v>5.9</v>
      </c>
      <c r="M836">
        <v>596</v>
      </c>
      <c r="N836" s="8">
        <f t="shared" si="60"/>
        <v>5.96</v>
      </c>
      <c r="O836">
        <v>2005</v>
      </c>
      <c r="P836">
        <v>1</v>
      </c>
      <c r="Q836">
        <v>1012005</v>
      </c>
      <c r="R836" s="11" t="s">
        <v>23</v>
      </c>
      <c r="S836" s="8">
        <f>+M836*0.015</f>
        <v>8.94</v>
      </c>
      <c r="T836" s="8">
        <f>+(K836*1.25)/100</f>
        <v>7.375</v>
      </c>
      <c r="U836" s="8">
        <f>+(M836*1.25)/100</f>
        <v>7.45</v>
      </c>
    </row>
    <row r="837" spans="1:21" ht="12.75">
      <c r="A837" s="11" t="s">
        <v>76</v>
      </c>
      <c r="C837" s="17">
        <v>99</v>
      </c>
      <c r="D837" t="s">
        <v>24</v>
      </c>
      <c r="E837">
        <v>18185</v>
      </c>
      <c r="F837" s="5">
        <f t="shared" si="61"/>
        <v>181.85</v>
      </c>
      <c r="G837">
        <v>120</v>
      </c>
      <c r="H837" s="6">
        <f t="shared" si="62"/>
        <v>1.2</v>
      </c>
      <c r="I837">
        <v>976</v>
      </c>
      <c r="J837" s="7">
        <f t="shared" si="63"/>
        <v>0.976</v>
      </c>
      <c r="K837">
        <v>21670</v>
      </c>
      <c r="L837" s="8">
        <f t="shared" si="64"/>
        <v>216.7</v>
      </c>
      <c r="M837">
        <v>21884</v>
      </c>
      <c r="N837" s="8">
        <f t="shared" si="60"/>
        <v>218.84</v>
      </c>
      <c r="O837">
        <v>2005</v>
      </c>
      <c r="P837">
        <v>1</v>
      </c>
      <c r="Q837">
        <v>1012005</v>
      </c>
      <c r="R837" s="8">
        <f>+N837*1.226</f>
        <v>268.29784</v>
      </c>
      <c r="S837" s="9" t="s">
        <v>23</v>
      </c>
      <c r="T837" s="9" t="s">
        <v>23</v>
      </c>
      <c r="U837" s="9" t="s">
        <v>23</v>
      </c>
    </row>
    <row r="838" spans="1:21" ht="12.75">
      <c r="A838" s="11" t="s">
        <v>76</v>
      </c>
      <c r="C838" s="17">
        <v>99</v>
      </c>
      <c r="D838" t="s">
        <v>25</v>
      </c>
      <c r="E838">
        <v>18185</v>
      </c>
      <c r="F838" s="5">
        <f t="shared" si="61"/>
        <v>181.85</v>
      </c>
      <c r="G838">
        <v>190</v>
      </c>
      <c r="H838" s="6">
        <f t="shared" si="62"/>
        <v>1.9</v>
      </c>
      <c r="I838">
        <v>976</v>
      </c>
      <c r="J838" s="7">
        <f t="shared" si="63"/>
        <v>0.976</v>
      </c>
      <c r="K838">
        <v>34311</v>
      </c>
      <c r="L838" s="8">
        <f t="shared" si="64"/>
        <v>343.11</v>
      </c>
      <c r="M838">
        <v>34650</v>
      </c>
      <c r="N838" s="8">
        <f t="shared" si="60"/>
        <v>346.5</v>
      </c>
      <c r="O838">
        <v>2005</v>
      </c>
      <c r="P838">
        <v>1</v>
      </c>
      <c r="Q838">
        <v>1012005</v>
      </c>
      <c r="R838" s="8">
        <f>+N838*1.226</f>
        <v>424.80899999999997</v>
      </c>
      <c r="S838" s="9" t="s">
        <v>23</v>
      </c>
      <c r="T838" s="9" t="s">
        <v>23</v>
      </c>
      <c r="U838" s="9" t="s">
        <v>23</v>
      </c>
    </row>
    <row r="839" spans="1:21" ht="12.75">
      <c r="A839" s="11" t="s">
        <v>76</v>
      </c>
      <c r="C839" s="17">
        <v>99</v>
      </c>
      <c r="D839" t="s">
        <v>26</v>
      </c>
      <c r="E839">
        <v>18185</v>
      </c>
      <c r="F839" s="5">
        <f t="shared" si="61"/>
        <v>181.85</v>
      </c>
      <c r="G839">
        <v>100</v>
      </c>
      <c r="H839" s="6">
        <f t="shared" si="62"/>
        <v>1</v>
      </c>
      <c r="I839">
        <v>976</v>
      </c>
      <c r="J839" s="7">
        <f t="shared" si="63"/>
        <v>0.976</v>
      </c>
      <c r="K839">
        <v>18058</v>
      </c>
      <c r="L839" s="8">
        <f t="shared" si="64"/>
        <v>180.58</v>
      </c>
      <c r="M839">
        <v>18237</v>
      </c>
      <c r="N839" s="8">
        <f t="shared" si="60"/>
        <v>182.37</v>
      </c>
      <c r="O839">
        <v>2005</v>
      </c>
      <c r="P839">
        <v>1</v>
      </c>
      <c r="Q839">
        <v>1012005</v>
      </c>
      <c r="R839" s="8">
        <f>+N839*1.226</f>
        <v>223.58562</v>
      </c>
      <c r="S839" s="9" t="s">
        <v>23</v>
      </c>
      <c r="T839" s="9" t="s">
        <v>23</v>
      </c>
      <c r="U839" s="9" t="s">
        <v>23</v>
      </c>
    </row>
    <row r="840" spans="1:21" ht="12.75">
      <c r="A840" s="11" t="s">
        <v>76</v>
      </c>
      <c r="C840" s="17">
        <v>99</v>
      </c>
      <c r="D840" t="s">
        <v>27</v>
      </c>
      <c r="E840">
        <v>18185</v>
      </c>
      <c r="F840" s="5">
        <f t="shared" si="61"/>
        <v>181.85</v>
      </c>
      <c r="G840">
        <v>160</v>
      </c>
      <c r="H840" s="6">
        <f t="shared" si="62"/>
        <v>1.6</v>
      </c>
      <c r="I840">
        <v>976</v>
      </c>
      <c r="J840" s="7">
        <f t="shared" si="63"/>
        <v>0.976</v>
      </c>
      <c r="K840">
        <v>28893</v>
      </c>
      <c r="L840" s="8">
        <f t="shared" si="64"/>
        <v>288.93</v>
      </c>
      <c r="M840">
        <v>29179</v>
      </c>
      <c r="N840" s="8">
        <f t="shared" si="60"/>
        <v>291.79</v>
      </c>
      <c r="O840">
        <v>2005</v>
      </c>
      <c r="P840">
        <v>1</v>
      </c>
      <c r="Q840">
        <v>1012005</v>
      </c>
      <c r="R840" s="8">
        <f>+N840*1.226</f>
        <v>357.73454000000004</v>
      </c>
      <c r="S840" s="9" t="s">
        <v>23</v>
      </c>
      <c r="T840" s="9" t="s">
        <v>23</v>
      </c>
      <c r="U840" s="9" t="s">
        <v>23</v>
      </c>
    </row>
    <row r="841" spans="1:21" ht="12.75">
      <c r="A841" s="11" t="s">
        <v>76</v>
      </c>
      <c r="C841" s="17">
        <v>99</v>
      </c>
      <c r="D841" t="s">
        <v>28</v>
      </c>
      <c r="E841">
        <v>100</v>
      </c>
      <c r="F841" s="5">
        <f t="shared" si="61"/>
        <v>1</v>
      </c>
      <c r="G841">
        <v>246795</v>
      </c>
      <c r="H841" s="6">
        <f t="shared" si="62"/>
        <v>2467.95</v>
      </c>
      <c r="I841">
        <v>976</v>
      </c>
      <c r="J841" s="7">
        <f t="shared" si="63"/>
        <v>0.976</v>
      </c>
      <c r="K841">
        <v>243833</v>
      </c>
      <c r="L841" s="8">
        <f t="shared" si="64"/>
        <v>2438.33</v>
      </c>
      <c r="M841">
        <v>365750</v>
      </c>
      <c r="N841" s="8">
        <f t="shared" si="60"/>
        <v>3657.5</v>
      </c>
      <c r="O841">
        <v>2005</v>
      </c>
      <c r="P841">
        <v>1</v>
      </c>
      <c r="Q841">
        <v>1012005</v>
      </c>
      <c r="R841" s="11" t="s">
        <v>23</v>
      </c>
      <c r="S841" s="9">
        <f>VALUE(N841)</f>
        <v>3657.5</v>
      </c>
      <c r="T841" s="9" t="s">
        <v>23</v>
      </c>
      <c r="U841" s="9" t="s">
        <v>23</v>
      </c>
    </row>
    <row r="842" spans="1:21" ht="12.75">
      <c r="A842" s="11" t="s">
        <v>76</v>
      </c>
      <c r="C842" s="17">
        <v>99</v>
      </c>
      <c r="D842" t="s">
        <v>29</v>
      </c>
      <c r="E842">
        <v>100</v>
      </c>
      <c r="F842" s="5">
        <f t="shared" si="61"/>
        <v>1</v>
      </c>
      <c r="G842">
        <v>286935</v>
      </c>
      <c r="H842" s="6">
        <f t="shared" si="62"/>
        <v>2869.35</v>
      </c>
      <c r="I842">
        <v>976</v>
      </c>
      <c r="J842" s="7">
        <f t="shared" si="63"/>
        <v>0.976</v>
      </c>
      <c r="K842">
        <v>283492</v>
      </c>
      <c r="L842" s="8">
        <f t="shared" si="64"/>
        <v>2834.92</v>
      </c>
      <c r="M842">
        <v>425238</v>
      </c>
      <c r="N842" s="8">
        <f t="shared" si="60"/>
        <v>4252.38</v>
      </c>
      <c r="O842">
        <v>2005</v>
      </c>
      <c r="P842">
        <v>1</v>
      </c>
      <c r="Q842">
        <v>1012005</v>
      </c>
      <c r="R842" s="11" t="s">
        <v>23</v>
      </c>
      <c r="S842" s="9">
        <f>VALUE(N842)</f>
        <v>4252.38</v>
      </c>
      <c r="T842" s="9" t="s">
        <v>23</v>
      </c>
      <c r="U842" s="9" t="s">
        <v>23</v>
      </c>
    </row>
    <row r="843" spans="1:21" ht="12.75">
      <c r="A843" s="11" t="s">
        <v>76</v>
      </c>
      <c r="C843" s="17">
        <v>99</v>
      </c>
      <c r="D843" t="s">
        <v>30</v>
      </c>
      <c r="E843">
        <v>18185</v>
      </c>
      <c r="F843" s="5">
        <f t="shared" si="61"/>
        <v>181.85</v>
      </c>
      <c r="G843">
        <v>175</v>
      </c>
      <c r="H843" s="6">
        <f t="shared" si="62"/>
        <v>1.75</v>
      </c>
      <c r="I843">
        <v>976</v>
      </c>
      <c r="J843" s="7">
        <f t="shared" si="63"/>
        <v>0.976</v>
      </c>
      <c r="K843">
        <v>31602</v>
      </c>
      <c r="L843" s="8">
        <f t="shared" si="64"/>
        <v>316.02</v>
      </c>
      <c r="M843">
        <v>31915</v>
      </c>
      <c r="N843" s="8">
        <f t="shared" si="60"/>
        <v>319.15</v>
      </c>
      <c r="O843">
        <v>2005</v>
      </c>
      <c r="P843">
        <v>1</v>
      </c>
      <c r="Q843">
        <v>1012005</v>
      </c>
      <c r="R843" s="11" t="s">
        <v>23</v>
      </c>
      <c r="S843" s="9" t="s">
        <v>23</v>
      </c>
      <c r="T843" s="9" t="s">
        <v>23</v>
      </c>
      <c r="U843" s="9" t="s">
        <v>23</v>
      </c>
    </row>
    <row r="844" spans="1:21" ht="12.75">
      <c r="A844" s="11" t="s">
        <v>76</v>
      </c>
      <c r="C844" s="17">
        <v>99</v>
      </c>
      <c r="D844" t="s">
        <v>31</v>
      </c>
      <c r="E844">
        <v>18185</v>
      </c>
      <c r="F844" s="5">
        <f t="shared" si="61"/>
        <v>181.85</v>
      </c>
      <c r="G844">
        <v>275</v>
      </c>
      <c r="H844" s="6">
        <f t="shared" si="62"/>
        <v>2.75</v>
      </c>
      <c r="I844">
        <v>976</v>
      </c>
      <c r="J844" s="7">
        <f t="shared" si="63"/>
        <v>0.976</v>
      </c>
      <c r="K844">
        <v>49660</v>
      </c>
      <c r="L844" s="8">
        <f t="shared" si="64"/>
        <v>496.6</v>
      </c>
      <c r="M844">
        <v>50152</v>
      </c>
      <c r="N844" s="8">
        <f t="shared" si="60"/>
        <v>501.52</v>
      </c>
      <c r="O844">
        <v>2005</v>
      </c>
      <c r="P844">
        <v>1</v>
      </c>
      <c r="Q844">
        <v>1012005</v>
      </c>
      <c r="R844" s="8">
        <f>+N844*1.226</f>
        <v>614.86352</v>
      </c>
      <c r="S844" s="9" t="s">
        <v>23</v>
      </c>
      <c r="T844" s="9" t="s">
        <v>23</v>
      </c>
      <c r="U844" s="9" t="s">
        <v>23</v>
      </c>
    </row>
    <row r="845" spans="1:21" ht="12.75">
      <c r="A845" s="11" t="s">
        <v>76</v>
      </c>
      <c r="C845" s="17">
        <v>99</v>
      </c>
      <c r="D845" t="s">
        <v>32</v>
      </c>
      <c r="E845">
        <v>18185</v>
      </c>
      <c r="F845" s="5">
        <f t="shared" si="61"/>
        <v>181.85</v>
      </c>
      <c r="G845">
        <v>325</v>
      </c>
      <c r="H845" s="6">
        <f t="shared" si="62"/>
        <v>3.25</v>
      </c>
      <c r="I845">
        <v>976</v>
      </c>
      <c r="J845" s="7">
        <f t="shared" si="63"/>
        <v>0.976</v>
      </c>
      <c r="K845">
        <v>58689</v>
      </c>
      <c r="L845" s="8">
        <f t="shared" si="64"/>
        <v>586.89</v>
      </c>
      <c r="M845">
        <v>59271</v>
      </c>
      <c r="N845" s="8">
        <f t="shared" si="60"/>
        <v>592.71</v>
      </c>
      <c r="O845">
        <v>2005</v>
      </c>
      <c r="P845">
        <v>1</v>
      </c>
      <c r="Q845">
        <v>1012005</v>
      </c>
      <c r="R845" s="8">
        <f>+N845*1.226</f>
        <v>726.66246</v>
      </c>
      <c r="S845" s="9" t="s">
        <v>23</v>
      </c>
      <c r="T845" s="9" t="s">
        <v>23</v>
      </c>
      <c r="U845" s="9" t="s">
        <v>23</v>
      </c>
    </row>
    <row r="846" spans="1:21" ht="12.75">
      <c r="A846" s="11" t="s">
        <v>76</v>
      </c>
      <c r="C846" s="17">
        <v>99</v>
      </c>
      <c r="D846" t="s">
        <v>33</v>
      </c>
      <c r="E846">
        <v>100</v>
      </c>
      <c r="F846" s="5">
        <f t="shared" si="61"/>
        <v>1</v>
      </c>
      <c r="G846">
        <v>100</v>
      </c>
      <c r="H846" s="6">
        <f t="shared" si="62"/>
        <v>1</v>
      </c>
      <c r="I846">
        <v>976</v>
      </c>
      <c r="J846" s="7">
        <f t="shared" si="63"/>
        <v>0.976</v>
      </c>
      <c r="K846">
        <v>700</v>
      </c>
      <c r="L846" s="8">
        <f t="shared" si="64"/>
        <v>7</v>
      </c>
      <c r="M846">
        <v>1050</v>
      </c>
      <c r="N846" s="8">
        <f t="shared" si="60"/>
        <v>10.5</v>
      </c>
      <c r="O846">
        <v>2005</v>
      </c>
      <c r="P846">
        <v>1</v>
      </c>
      <c r="Q846">
        <v>1012005</v>
      </c>
      <c r="R846" s="8" t="s">
        <v>23</v>
      </c>
      <c r="S846" s="9">
        <f>VALUE(N846)</f>
        <v>10.5</v>
      </c>
      <c r="T846" s="9" t="s">
        <v>23</v>
      </c>
      <c r="U846" s="9" t="s">
        <v>23</v>
      </c>
    </row>
    <row r="847" spans="1:21" ht="12.75">
      <c r="A847" s="11" t="s">
        <v>76</v>
      </c>
      <c r="C847" s="17">
        <v>99</v>
      </c>
      <c r="D847" t="s">
        <v>34</v>
      </c>
      <c r="E847">
        <v>100</v>
      </c>
      <c r="F847" s="5">
        <f t="shared" si="61"/>
        <v>1</v>
      </c>
      <c r="G847">
        <v>100</v>
      </c>
      <c r="H847" s="6">
        <f t="shared" si="62"/>
        <v>1</v>
      </c>
      <c r="I847">
        <v>976</v>
      </c>
      <c r="J847" s="7">
        <f t="shared" si="63"/>
        <v>0.976</v>
      </c>
      <c r="K847">
        <v>1867</v>
      </c>
      <c r="L847" s="8">
        <f t="shared" si="64"/>
        <v>18.67</v>
      </c>
      <c r="M847">
        <v>2801</v>
      </c>
      <c r="N847" s="8">
        <f t="shared" si="60"/>
        <v>28.01</v>
      </c>
      <c r="O847">
        <v>2005</v>
      </c>
      <c r="P847">
        <v>1</v>
      </c>
      <c r="Q847">
        <v>1012005</v>
      </c>
      <c r="R847" s="8" t="s">
        <v>23</v>
      </c>
      <c r="S847" s="9">
        <f>VALUE(N847)</f>
        <v>28.01</v>
      </c>
      <c r="T847" s="9" t="s">
        <v>23</v>
      </c>
      <c r="U847" s="9" t="s">
        <v>23</v>
      </c>
    </row>
    <row r="848" spans="1:21" ht="12.75">
      <c r="A848" s="11" t="s">
        <v>76</v>
      </c>
      <c r="C848" s="17">
        <v>99</v>
      </c>
      <c r="D848" t="s">
        <v>35</v>
      </c>
      <c r="E848">
        <v>18185</v>
      </c>
      <c r="F848" s="5">
        <f t="shared" si="61"/>
        <v>181.85</v>
      </c>
      <c r="G848">
        <v>160</v>
      </c>
      <c r="H848" s="6">
        <f t="shared" si="62"/>
        <v>1.6</v>
      </c>
      <c r="I848">
        <v>976</v>
      </c>
      <c r="J848" s="7">
        <f t="shared" si="63"/>
        <v>0.976</v>
      </c>
      <c r="K848">
        <v>28893</v>
      </c>
      <c r="L848" s="8">
        <f t="shared" si="64"/>
        <v>288.93</v>
      </c>
      <c r="M848">
        <v>29179</v>
      </c>
      <c r="N848" s="8">
        <f t="shared" si="60"/>
        <v>291.79</v>
      </c>
      <c r="O848">
        <v>2005</v>
      </c>
      <c r="P848">
        <v>1</v>
      </c>
      <c r="Q848">
        <v>1012005</v>
      </c>
      <c r="R848" s="8">
        <f>+N848*1.226</f>
        <v>357.73454000000004</v>
      </c>
      <c r="S848" s="9" t="s">
        <v>23</v>
      </c>
      <c r="T848" s="9" t="s">
        <v>23</v>
      </c>
      <c r="U848" s="9" t="s">
        <v>23</v>
      </c>
    </row>
    <row r="849" spans="1:21" ht="12.75">
      <c r="A849" s="11" t="s">
        <v>76</v>
      </c>
      <c r="C849" s="17">
        <v>99</v>
      </c>
      <c r="D849" t="s">
        <v>36</v>
      </c>
      <c r="E849">
        <v>18185</v>
      </c>
      <c r="F849" s="5">
        <f t="shared" si="61"/>
        <v>181.85</v>
      </c>
      <c r="G849">
        <v>100</v>
      </c>
      <c r="H849" s="6">
        <f t="shared" si="62"/>
        <v>1</v>
      </c>
      <c r="I849">
        <v>976</v>
      </c>
      <c r="J849" s="7">
        <f t="shared" si="63"/>
        <v>0.976</v>
      </c>
      <c r="K849">
        <v>18058</v>
      </c>
      <c r="L849" s="8">
        <f t="shared" si="64"/>
        <v>180.58</v>
      </c>
      <c r="M849">
        <v>18237</v>
      </c>
      <c r="N849" s="8">
        <f t="shared" si="60"/>
        <v>182.37</v>
      </c>
      <c r="O849">
        <v>2005</v>
      </c>
      <c r="P849">
        <v>1</v>
      </c>
      <c r="Q849">
        <v>1012005</v>
      </c>
      <c r="R849" s="8">
        <f>+N849*1.226</f>
        <v>223.58562</v>
      </c>
      <c r="S849" s="9" t="s">
        <v>23</v>
      </c>
      <c r="T849" s="9" t="s">
        <v>23</v>
      </c>
      <c r="U849" s="9" t="s">
        <v>23</v>
      </c>
    </row>
    <row r="850" spans="1:21" ht="12.75">
      <c r="A850" s="13" t="s">
        <v>119</v>
      </c>
      <c r="C850" s="17"/>
      <c r="F850" s="5"/>
      <c r="H850" s="6"/>
      <c r="J850" s="7"/>
      <c r="L850" s="8"/>
      <c r="N850" s="8"/>
      <c r="R850" s="11"/>
      <c r="S850" s="9"/>
      <c r="T850" s="9"/>
      <c r="U850" s="9"/>
    </row>
    <row r="851" spans="1:21" ht="12.75">
      <c r="A851" s="11" t="s">
        <v>77</v>
      </c>
      <c r="C851" s="18" t="s">
        <v>156</v>
      </c>
      <c r="D851" t="s">
        <v>22</v>
      </c>
      <c r="E851">
        <v>100</v>
      </c>
      <c r="F851" s="5">
        <f t="shared" si="61"/>
        <v>1</v>
      </c>
      <c r="G851">
        <v>100</v>
      </c>
      <c r="H851" s="6">
        <f t="shared" si="62"/>
        <v>1</v>
      </c>
      <c r="I851">
        <v>1026</v>
      </c>
      <c r="J851" s="7">
        <f t="shared" si="63"/>
        <v>1.026</v>
      </c>
      <c r="K851">
        <v>590</v>
      </c>
      <c r="L851" s="8">
        <f t="shared" si="64"/>
        <v>5.9</v>
      </c>
      <c r="M851">
        <v>596</v>
      </c>
      <c r="N851" s="8">
        <f t="shared" si="60"/>
        <v>5.96</v>
      </c>
      <c r="O851">
        <v>2005</v>
      </c>
      <c r="P851">
        <v>1</v>
      </c>
      <c r="Q851">
        <v>1012005</v>
      </c>
      <c r="R851" s="11" t="s">
        <v>23</v>
      </c>
      <c r="S851" s="8">
        <f>+M851*0.015</f>
        <v>8.94</v>
      </c>
      <c r="T851" s="8">
        <f>+(K851*1.25)/100</f>
        <v>7.375</v>
      </c>
      <c r="U851" s="8">
        <f>+(M851*1.25)/100</f>
        <v>7.45</v>
      </c>
    </row>
    <row r="852" spans="1:21" ht="12.75">
      <c r="A852" s="11" t="s">
        <v>77</v>
      </c>
      <c r="C852" s="18" t="s">
        <v>156</v>
      </c>
      <c r="D852" t="s">
        <v>24</v>
      </c>
      <c r="E852">
        <v>18185</v>
      </c>
      <c r="F852" s="5">
        <f t="shared" si="61"/>
        <v>181.85</v>
      </c>
      <c r="G852">
        <v>120</v>
      </c>
      <c r="H852" s="6">
        <f t="shared" si="62"/>
        <v>1.2</v>
      </c>
      <c r="I852">
        <v>1026</v>
      </c>
      <c r="J852" s="7">
        <f t="shared" si="63"/>
        <v>1.026</v>
      </c>
      <c r="K852">
        <v>22441</v>
      </c>
      <c r="L852" s="8">
        <f t="shared" si="64"/>
        <v>224.41</v>
      </c>
      <c r="M852">
        <v>22664</v>
      </c>
      <c r="N852" s="8">
        <f t="shared" si="60"/>
        <v>226.64</v>
      </c>
      <c r="O852">
        <v>2005</v>
      </c>
      <c r="P852">
        <v>1</v>
      </c>
      <c r="Q852">
        <v>1012005</v>
      </c>
      <c r="R852" s="8">
        <f>+N852*1.226</f>
        <v>277.86064</v>
      </c>
      <c r="S852" s="9" t="s">
        <v>23</v>
      </c>
      <c r="T852" s="9" t="s">
        <v>23</v>
      </c>
      <c r="U852" s="9" t="s">
        <v>23</v>
      </c>
    </row>
    <row r="853" spans="1:21" ht="12.75">
      <c r="A853" s="11" t="s">
        <v>77</v>
      </c>
      <c r="C853" s="18" t="s">
        <v>156</v>
      </c>
      <c r="D853" t="s">
        <v>25</v>
      </c>
      <c r="E853">
        <v>18185</v>
      </c>
      <c r="F853" s="5">
        <f t="shared" si="61"/>
        <v>181.85</v>
      </c>
      <c r="G853">
        <v>190</v>
      </c>
      <c r="H853" s="6">
        <f t="shared" si="62"/>
        <v>1.9</v>
      </c>
      <c r="I853">
        <v>1026</v>
      </c>
      <c r="J853" s="7">
        <f t="shared" si="63"/>
        <v>1.026</v>
      </c>
      <c r="K853">
        <v>35532</v>
      </c>
      <c r="L853" s="8">
        <f t="shared" si="64"/>
        <v>355.32</v>
      </c>
      <c r="M853">
        <v>35884</v>
      </c>
      <c r="N853" s="8">
        <f t="shared" si="60"/>
        <v>358.84</v>
      </c>
      <c r="O853">
        <v>2005</v>
      </c>
      <c r="P853">
        <v>1</v>
      </c>
      <c r="Q853">
        <v>1012005</v>
      </c>
      <c r="R853" s="8">
        <f>+N853*1.226</f>
        <v>439.93783999999994</v>
      </c>
      <c r="S853" s="9" t="s">
        <v>23</v>
      </c>
      <c r="T853" s="9" t="s">
        <v>23</v>
      </c>
      <c r="U853" s="9" t="s">
        <v>23</v>
      </c>
    </row>
    <row r="854" spans="1:21" ht="12.75">
      <c r="A854" s="11" t="s">
        <v>77</v>
      </c>
      <c r="C854" s="18" t="s">
        <v>156</v>
      </c>
      <c r="D854" t="s">
        <v>26</v>
      </c>
      <c r="E854">
        <v>18185</v>
      </c>
      <c r="F854" s="5">
        <f t="shared" si="61"/>
        <v>181.85</v>
      </c>
      <c r="G854">
        <v>100</v>
      </c>
      <c r="H854" s="6">
        <f t="shared" si="62"/>
        <v>1</v>
      </c>
      <c r="I854">
        <v>1026</v>
      </c>
      <c r="J854" s="7">
        <f t="shared" si="63"/>
        <v>1.026</v>
      </c>
      <c r="K854">
        <v>18701</v>
      </c>
      <c r="L854" s="8">
        <f t="shared" si="64"/>
        <v>187.01</v>
      </c>
      <c r="M854">
        <v>18886</v>
      </c>
      <c r="N854" s="8">
        <f t="shared" si="60"/>
        <v>188.86</v>
      </c>
      <c r="O854">
        <v>2005</v>
      </c>
      <c r="P854">
        <v>1</v>
      </c>
      <c r="Q854">
        <v>1012005</v>
      </c>
      <c r="R854" s="8">
        <f>+N854*1.226</f>
        <v>231.54236</v>
      </c>
      <c r="S854" s="9" t="s">
        <v>23</v>
      </c>
      <c r="T854" s="9" t="s">
        <v>23</v>
      </c>
      <c r="U854" s="9" t="s">
        <v>23</v>
      </c>
    </row>
    <row r="855" spans="1:21" ht="12.75">
      <c r="A855" s="11" t="s">
        <v>77</v>
      </c>
      <c r="C855" s="18" t="s">
        <v>156</v>
      </c>
      <c r="D855" t="s">
        <v>27</v>
      </c>
      <c r="E855">
        <v>18185</v>
      </c>
      <c r="F855" s="5">
        <f t="shared" si="61"/>
        <v>181.85</v>
      </c>
      <c r="G855">
        <v>160</v>
      </c>
      <c r="H855" s="6">
        <f t="shared" si="62"/>
        <v>1.6</v>
      </c>
      <c r="I855">
        <v>1026</v>
      </c>
      <c r="J855" s="7">
        <f t="shared" si="63"/>
        <v>1.026</v>
      </c>
      <c r="K855">
        <v>29922</v>
      </c>
      <c r="L855" s="8">
        <f t="shared" si="64"/>
        <v>299.22</v>
      </c>
      <c r="M855">
        <v>30218</v>
      </c>
      <c r="N855" s="8">
        <f t="shared" si="60"/>
        <v>302.18</v>
      </c>
      <c r="O855">
        <v>2005</v>
      </c>
      <c r="P855">
        <v>1</v>
      </c>
      <c r="Q855">
        <v>1012005</v>
      </c>
      <c r="R855" s="8">
        <f>+N855*1.226</f>
        <v>370.47268</v>
      </c>
      <c r="S855" s="9" t="s">
        <v>23</v>
      </c>
      <c r="T855" s="9" t="s">
        <v>23</v>
      </c>
      <c r="U855" s="9" t="s">
        <v>23</v>
      </c>
    </row>
    <row r="856" spans="1:21" ht="12.75">
      <c r="A856" s="11" t="s">
        <v>77</v>
      </c>
      <c r="C856" s="18" t="s">
        <v>156</v>
      </c>
      <c r="D856" t="s">
        <v>28</v>
      </c>
      <c r="E856">
        <v>100</v>
      </c>
      <c r="F856" s="5">
        <f t="shared" si="61"/>
        <v>1</v>
      </c>
      <c r="G856">
        <v>246795</v>
      </c>
      <c r="H856" s="6">
        <f t="shared" si="62"/>
        <v>2467.95</v>
      </c>
      <c r="I856">
        <v>1026</v>
      </c>
      <c r="J856" s="7">
        <f t="shared" si="63"/>
        <v>1.026</v>
      </c>
      <c r="K856">
        <v>250003</v>
      </c>
      <c r="L856" s="8">
        <f t="shared" si="64"/>
        <v>2500.03</v>
      </c>
      <c r="M856">
        <v>375005</v>
      </c>
      <c r="N856" s="8">
        <f t="shared" si="60"/>
        <v>3750.05</v>
      </c>
      <c r="O856">
        <v>2005</v>
      </c>
      <c r="P856">
        <v>1</v>
      </c>
      <c r="Q856">
        <v>1012005</v>
      </c>
      <c r="R856" s="11" t="s">
        <v>23</v>
      </c>
      <c r="S856" s="9">
        <f>VALUE(N856)</f>
        <v>3750.05</v>
      </c>
      <c r="T856" s="9" t="s">
        <v>23</v>
      </c>
      <c r="U856" s="9" t="s">
        <v>23</v>
      </c>
    </row>
    <row r="857" spans="1:21" ht="12.75">
      <c r="A857" s="11" t="s">
        <v>77</v>
      </c>
      <c r="C857" s="18" t="s">
        <v>156</v>
      </c>
      <c r="D857" t="s">
        <v>29</v>
      </c>
      <c r="E857">
        <v>100</v>
      </c>
      <c r="F857" s="5">
        <f t="shared" si="61"/>
        <v>1</v>
      </c>
      <c r="G857">
        <v>286935</v>
      </c>
      <c r="H857" s="6">
        <f t="shared" si="62"/>
        <v>2869.35</v>
      </c>
      <c r="I857">
        <v>1026</v>
      </c>
      <c r="J857" s="7">
        <f t="shared" si="63"/>
        <v>1.026</v>
      </c>
      <c r="K857">
        <v>290665</v>
      </c>
      <c r="L857" s="8">
        <f t="shared" si="64"/>
        <v>2906.65</v>
      </c>
      <c r="M857">
        <v>435998</v>
      </c>
      <c r="N857" s="8">
        <f t="shared" si="60"/>
        <v>4359.98</v>
      </c>
      <c r="O857">
        <v>2005</v>
      </c>
      <c r="P857">
        <v>1</v>
      </c>
      <c r="Q857">
        <v>1012005</v>
      </c>
      <c r="R857" s="11" t="s">
        <v>23</v>
      </c>
      <c r="S857" s="9">
        <f>VALUE(N857)</f>
        <v>4359.98</v>
      </c>
      <c r="T857" s="9" t="s">
        <v>23</v>
      </c>
      <c r="U857" s="9" t="s">
        <v>23</v>
      </c>
    </row>
    <row r="858" spans="1:21" ht="12.75">
      <c r="A858" s="11" t="s">
        <v>77</v>
      </c>
      <c r="C858" s="18" t="s">
        <v>156</v>
      </c>
      <c r="D858" t="s">
        <v>30</v>
      </c>
      <c r="E858">
        <v>18185</v>
      </c>
      <c r="F858" s="5">
        <f t="shared" si="61"/>
        <v>181.85</v>
      </c>
      <c r="G858">
        <v>175</v>
      </c>
      <c r="H858" s="6">
        <f t="shared" si="62"/>
        <v>1.75</v>
      </c>
      <c r="I858">
        <v>1026</v>
      </c>
      <c r="J858" s="7">
        <f t="shared" si="63"/>
        <v>1.026</v>
      </c>
      <c r="K858">
        <v>32727</v>
      </c>
      <c r="L858" s="8">
        <f t="shared" si="64"/>
        <v>327.27</v>
      </c>
      <c r="M858">
        <v>33051</v>
      </c>
      <c r="N858" s="8">
        <f t="shared" si="60"/>
        <v>330.51</v>
      </c>
      <c r="O858">
        <v>2005</v>
      </c>
      <c r="P858">
        <v>1</v>
      </c>
      <c r="Q858">
        <v>1012005</v>
      </c>
      <c r="R858" s="11" t="s">
        <v>23</v>
      </c>
      <c r="S858" s="9" t="s">
        <v>23</v>
      </c>
      <c r="T858" s="9" t="s">
        <v>23</v>
      </c>
      <c r="U858" s="9" t="s">
        <v>23</v>
      </c>
    </row>
    <row r="859" spans="1:21" ht="12.75">
      <c r="A859" s="11" t="s">
        <v>77</v>
      </c>
      <c r="C859" s="18" t="s">
        <v>156</v>
      </c>
      <c r="D859" t="s">
        <v>31</v>
      </c>
      <c r="E859">
        <v>18185</v>
      </c>
      <c r="F859" s="5">
        <f t="shared" si="61"/>
        <v>181.85</v>
      </c>
      <c r="G859">
        <v>275</v>
      </c>
      <c r="H859" s="6">
        <f t="shared" si="62"/>
        <v>2.75</v>
      </c>
      <c r="I859">
        <v>1026</v>
      </c>
      <c r="J859" s="7">
        <f t="shared" si="63"/>
        <v>1.026</v>
      </c>
      <c r="K859">
        <v>51428</v>
      </c>
      <c r="L859" s="8">
        <f t="shared" si="64"/>
        <v>514.28</v>
      </c>
      <c r="M859">
        <v>51937</v>
      </c>
      <c r="N859" s="8">
        <f t="shared" si="60"/>
        <v>519.37</v>
      </c>
      <c r="O859">
        <v>2005</v>
      </c>
      <c r="P859">
        <v>1</v>
      </c>
      <c r="Q859">
        <v>1012005</v>
      </c>
      <c r="R859" s="8">
        <f>+N859*1.226</f>
        <v>636.74762</v>
      </c>
      <c r="S859" s="9" t="s">
        <v>23</v>
      </c>
      <c r="T859" s="9" t="s">
        <v>23</v>
      </c>
      <c r="U859" s="9" t="s">
        <v>23</v>
      </c>
    </row>
    <row r="860" spans="1:21" ht="12.75">
      <c r="A860" s="11" t="s">
        <v>77</v>
      </c>
      <c r="C860" s="18" t="s">
        <v>156</v>
      </c>
      <c r="D860" t="s">
        <v>32</v>
      </c>
      <c r="E860">
        <v>18185</v>
      </c>
      <c r="F860" s="5">
        <f t="shared" si="61"/>
        <v>181.85</v>
      </c>
      <c r="G860">
        <v>325</v>
      </c>
      <c r="H860" s="6">
        <f t="shared" si="62"/>
        <v>3.25</v>
      </c>
      <c r="I860">
        <v>1026</v>
      </c>
      <c r="J860" s="7">
        <f t="shared" si="63"/>
        <v>1.026</v>
      </c>
      <c r="K860">
        <v>60779</v>
      </c>
      <c r="L860" s="8">
        <f t="shared" si="64"/>
        <v>607.79</v>
      </c>
      <c r="M860">
        <v>61380</v>
      </c>
      <c r="N860" s="8">
        <f t="shared" si="60"/>
        <v>613.8</v>
      </c>
      <c r="O860">
        <v>2005</v>
      </c>
      <c r="P860">
        <v>1</v>
      </c>
      <c r="Q860">
        <v>1012005</v>
      </c>
      <c r="R860" s="8">
        <f>+N860*1.226</f>
        <v>752.5187999999999</v>
      </c>
      <c r="S860" s="9" t="s">
        <v>23</v>
      </c>
      <c r="T860" s="9" t="s">
        <v>23</v>
      </c>
      <c r="U860" s="9" t="s">
        <v>23</v>
      </c>
    </row>
    <row r="861" spans="1:21" ht="12.75">
      <c r="A861" s="11" t="s">
        <v>77</v>
      </c>
      <c r="C861" s="18" t="s">
        <v>156</v>
      </c>
      <c r="D861" t="s">
        <v>33</v>
      </c>
      <c r="E861">
        <v>100</v>
      </c>
      <c r="F861" s="5">
        <f t="shared" si="61"/>
        <v>1</v>
      </c>
      <c r="G861">
        <v>100</v>
      </c>
      <c r="H861" s="6">
        <f t="shared" si="62"/>
        <v>1</v>
      </c>
      <c r="I861">
        <v>1026</v>
      </c>
      <c r="J861" s="7">
        <f t="shared" si="63"/>
        <v>1.026</v>
      </c>
      <c r="K861">
        <v>700</v>
      </c>
      <c r="L861" s="8">
        <f t="shared" si="64"/>
        <v>7</v>
      </c>
      <c r="M861">
        <v>1050</v>
      </c>
      <c r="N861" s="8">
        <f t="shared" si="60"/>
        <v>10.5</v>
      </c>
      <c r="O861">
        <v>2005</v>
      </c>
      <c r="P861">
        <v>1</v>
      </c>
      <c r="Q861">
        <v>1012005</v>
      </c>
      <c r="R861" s="8" t="s">
        <v>23</v>
      </c>
      <c r="S861" s="9">
        <f>VALUE(N861)</f>
        <v>10.5</v>
      </c>
      <c r="T861" s="9" t="s">
        <v>23</v>
      </c>
      <c r="U861" s="9" t="s">
        <v>23</v>
      </c>
    </row>
    <row r="862" spans="1:21" ht="12.75">
      <c r="A862" s="11" t="s">
        <v>77</v>
      </c>
      <c r="C862" s="18" t="s">
        <v>156</v>
      </c>
      <c r="D862" t="s">
        <v>34</v>
      </c>
      <c r="E862">
        <v>100</v>
      </c>
      <c r="F862" s="5">
        <f t="shared" si="61"/>
        <v>1</v>
      </c>
      <c r="G862">
        <v>100</v>
      </c>
      <c r="H862" s="6">
        <f t="shared" si="62"/>
        <v>1</v>
      </c>
      <c r="I862">
        <v>1026</v>
      </c>
      <c r="J862" s="7">
        <f t="shared" si="63"/>
        <v>1.026</v>
      </c>
      <c r="K862">
        <v>1867</v>
      </c>
      <c r="L862" s="8">
        <f t="shared" si="64"/>
        <v>18.67</v>
      </c>
      <c r="M862">
        <v>2801</v>
      </c>
      <c r="N862" s="8">
        <f t="shared" si="60"/>
        <v>28.01</v>
      </c>
      <c r="O862">
        <v>2005</v>
      </c>
      <c r="P862">
        <v>1</v>
      </c>
      <c r="Q862">
        <v>1012005</v>
      </c>
      <c r="R862" s="8" t="s">
        <v>23</v>
      </c>
      <c r="S862" s="9">
        <f>VALUE(N862)</f>
        <v>28.01</v>
      </c>
      <c r="T862" s="9" t="s">
        <v>23</v>
      </c>
      <c r="U862" s="9" t="s">
        <v>23</v>
      </c>
    </row>
    <row r="863" spans="1:21" ht="12.75">
      <c r="A863" s="11" t="s">
        <v>77</v>
      </c>
      <c r="C863" s="18" t="s">
        <v>156</v>
      </c>
      <c r="D863" t="s">
        <v>35</v>
      </c>
      <c r="E863">
        <v>18185</v>
      </c>
      <c r="F863" s="5">
        <f t="shared" si="61"/>
        <v>181.85</v>
      </c>
      <c r="G863">
        <v>160</v>
      </c>
      <c r="H863" s="6">
        <f t="shared" si="62"/>
        <v>1.6</v>
      </c>
      <c r="I863">
        <v>1026</v>
      </c>
      <c r="J863" s="7">
        <f t="shared" si="63"/>
        <v>1.026</v>
      </c>
      <c r="K863">
        <v>29922</v>
      </c>
      <c r="L863" s="8">
        <f t="shared" si="64"/>
        <v>299.22</v>
      </c>
      <c r="M863">
        <v>30218</v>
      </c>
      <c r="N863" s="8">
        <f t="shared" si="60"/>
        <v>302.18</v>
      </c>
      <c r="O863">
        <v>2005</v>
      </c>
      <c r="P863">
        <v>1</v>
      </c>
      <c r="Q863">
        <v>1012005</v>
      </c>
      <c r="R863" s="8">
        <f>+N863*1.226</f>
        <v>370.47268</v>
      </c>
      <c r="S863" s="9" t="s">
        <v>23</v>
      </c>
      <c r="T863" s="9" t="s">
        <v>23</v>
      </c>
      <c r="U863" s="9" t="s">
        <v>23</v>
      </c>
    </row>
    <row r="864" spans="1:21" ht="12.75">
      <c r="A864" s="11" t="s">
        <v>77</v>
      </c>
      <c r="C864" s="18" t="s">
        <v>156</v>
      </c>
      <c r="D864" t="s">
        <v>36</v>
      </c>
      <c r="E864">
        <v>18185</v>
      </c>
      <c r="F864" s="5">
        <f t="shared" si="61"/>
        <v>181.85</v>
      </c>
      <c r="G864">
        <v>100</v>
      </c>
      <c r="H864" s="6">
        <f t="shared" si="62"/>
        <v>1</v>
      </c>
      <c r="I864">
        <v>1026</v>
      </c>
      <c r="J864" s="7">
        <f t="shared" si="63"/>
        <v>1.026</v>
      </c>
      <c r="K864">
        <v>18701</v>
      </c>
      <c r="L864" s="8">
        <f t="shared" si="64"/>
        <v>187.01</v>
      </c>
      <c r="M864">
        <v>18886</v>
      </c>
      <c r="N864" s="8">
        <f t="shared" si="60"/>
        <v>188.86</v>
      </c>
      <c r="O864">
        <v>2005</v>
      </c>
      <c r="P864">
        <v>1</v>
      </c>
      <c r="Q864">
        <v>1012005</v>
      </c>
      <c r="R864" s="8">
        <f>+N864*1.226</f>
        <v>231.54236</v>
      </c>
      <c r="S864" s="9" t="s">
        <v>23</v>
      </c>
      <c r="T864" s="9" t="s">
        <v>23</v>
      </c>
      <c r="U864" s="9" t="s">
        <v>23</v>
      </c>
    </row>
    <row r="865" spans="1:21" ht="12.75">
      <c r="A865" s="13" t="s">
        <v>141</v>
      </c>
      <c r="C865" s="17"/>
      <c r="F865" s="5"/>
      <c r="H865" s="6"/>
      <c r="J865" s="7"/>
      <c r="L865" s="8"/>
      <c r="N865" s="8"/>
      <c r="R865" s="11"/>
      <c r="S865" s="9"/>
      <c r="T865" s="9"/>
      <c r="U865" s="9"/>
    </row>
    <row r="866" spans="1:21" ht="12.75">
      <c r="A866" s="11" t="s">
        <v>78</v>
      </c>
      <c r="C866" s="18" t="s">
        <v>156</v>
      </c>
      <c r="D866" t="s">
        <v>22</v>
      </c>
      <c r="E866">
        <v>100</v>
      </c>
      <c r="F866" s="5">
        <f t="shared" si="61"/>
        <v>1</v>
      </c>
      <c r="G866">
        <v>100</v>
      </c>
      <c r="H866" s="6">
        <f t="shared" si="62"/>
        <v>1</v>
      </c>
      <c r="I866">
        <v>1208</v>
      </c>
      <c r="J866" s="7">
        <f t="shared" si="63"/>
        <v>1.208</v>
      </c>
      <c r="K866">
        <v>590</v>
      </c>
      <c r="L866" s="8">
        <f t="shared" si="64"/>
        <v>5.9</v>
      </c>
      <c r="M866">
        <v>596</v>
      </c>
      <c r="N866" s="8">
        <f t="shared" si="60"/>
        <v>5.96</v>
      </c>
      <c r="O866">
        <v>2005</v>
      </c>
      <c r="P866">
        <v>1</v>
      </c>
      <c r="Q866">
        <v>1012005</v>
      </c>
      <c r="R866" s="11" t="s">
        <v>23</v>
      </c>
      <c r="S866" s="8">
        <f>+M866*0.015</f>
        <v>8.94</v>
      </c>
      <c r="T866" s="8">
        <f>+(K866*1.25)/100</f>
        <v>7.375</v>
      </c>
      <c r="U866" s="8">
        <f>+(M866*1.25)/100</f>
        <v>7.45</v>
      </c>
    </row>
    <row r="867" spans="1:21" ht="12.75">
      <c r="A867" s="11" t="s">
        <v>78</v>
      </c>
      <c r="C867" s="18" t="s">
        <v>156</v>
      </c>
      <c r="D867" t="s">
        <v>24</v>
      </c>
      <c r="E867">
        <v>18185</v>
      </c>
      <c r="F867" s="5">
        <f t="shared" si="61"/>
        <v>181.85</v>
      </c>
      <c r="G867">
        <v>120</v>
      </c>
      <c r="H867" s="6">
        <f t="shared" si="62"/>
        <v>1.2</v>
      </c>
      <c r="I867">
        <v>1208</v>
      </c>
      <c r="J867" s="7">
        <f t="shared" si="63"/>
        <v>1.208</v>
      </c>
      <c r="K867">
        <v>25249</v>
      </c>
      <c r="L867" s="8">
        <f t="shared" si="64"/>
        <v>252.49</v>
      </c>
      <c r="M867">
        <v>25499</v>
      </c>
      <c r="N867" s="8">
        <f t="shared" si="60"/>
        <v>254.99</v>
      </c>
      <c r="O867">
        <v>2005</v>
      </c>
      <c r="P867">
        <v>1</v>
      </c>
      <c r="Q867">
        <v>1012005</v>
      </c>
      <c r="R867" s="8">
        <f>+N867*1.226</f>
        <v>312.61774</v>
      </c>
      <c r="S867" s="9" t="s">
        <v>23</v>
      </c>
      <c r="T867" s="9" t="s">
        <v>23</v>
      </c>
      <c r="U867" s="9" t="s">
        <v>23</v>
      </c>
    </row>
    <row r="868" spans="1:21" ht="12.75">
      <c r="A868" s="11" t="s">
        <v>78</v>
      </c>
      <c r="C868" s="18" t="s">
        <v>156</v>
      </c>
      <c r="D868" t="s">
        <v>25</v>
      </c>
      <c r="E868">
        <v>18185</v>
      </c>
      <c r="F868" s="5">
        <f t="shared" si="61"/>
        <v>181.85</v>
      </c>
      <c r="G868">
        <v>190</v>
      </c>
      <c r="H868" s="6">
        <f t="shared" si="62"/>
        <v>1.9</v>
      </c>
      <c r="I868">
        <v>1208</v>
      </c>
      <c r="J868" s="7">
        <f t="shared" si="63"/>
        <v>1.208</v>
      </c>
      <c r="K868">
        <v>39978</v>
      </c>
      <c r="L868" s="8">
        <f t="shared" si="64"/>
        <v>399.78</v>
      </c>
      <c r="M868">
        <v>40374</v>
      </c>
      <c r="N868" s="8">
        <f t="shared" si="60"/>
        <v>403.74</v>
      </c>
      <c r="O868">
        <v>2005</v>
      </c>
      <c r="P868">
        <v>1</v>
      </c>
      <c r="Q868">
        <v>1012005</v>
      </c>
      <c r="R868" s="8">
        <f>+N868*1.226</f>
        <v>494.98524</v>
      </c>
      <c r="S868" s="9" t="s">
        <v>23</v>
      </c>
      <c r="T868" s="9" t="s">
        <v>23</v>
      </c>
      <c r="U868" s="9" t="s">
        <v>23</v>
      </c>
    </row>
    <row r="869" spans="1:21" ht="12.75">
      <c r="A869" s="11" t="s">
        <v>78</v>
      </c>
      <c r="C869" s="18" t="s">
        <v>156</v>
      </c>
      <c r="D869" t="s">
        <v>26</v>
      </c>
      <c r="E869">
        <v>18185</v>
      </c>
      <c r="F869" s="5">
        <f t="shared" si="61"/>
        <v>181.85</v>
      </c>
      <c r="G869">
        <v>100</v>
      </c>
      <c r="H869" s="6">
        <f t="shared" si="62"/>
        <v>1</v>
      </c>
      <c r="I869">
        <v>1208</v>
      </c>
      <c r="J869" s="7">
        <f t="shared" si="63"/>
        <v>1.208</v>
      </c>
      <c r="K869">
        <v>21041</v>
      </c>
      <c r="L869" s="8">
        <f t="shared" si="64"/>
        <v>210.41</v>
      </c>
      <c r="M869">
        <v>21249</v>
      </c>
      <c r="N869" s="8">
        <f t="shared" si="60"/>
        <v>212.49</v>
      </c>
      <c r="O869">
        <v>2005</v>
      </c>
      <c r="P869">
        <v>1</v>
      </c>
      <c r="Q869">
        <v>1012005</v>
      </c>
      <c r="R869" s="8">
        <f>+N869*1.226</f>
        <v>260.51274</v>
      </c>
      <c r="S869" s="9" t="s">
        <v>23</v>
      </c>
      <c r="T869" s="9" t="s">
        <v>23</v>
      </c>
      <c r="U869" s="9" t="s">
        <v>23</v>
      </c>
    </row>
    <row r="870" spans="1:21" ht="12.75">
      <c r="A870" s="11" t="s">
        <v>78</v>
      </c>
      <c r="C870" s="18" t="s">
        <v>156</v>
      </c>
      <c r="D870" t="s">
        <v>27</v>
      </c>
      <c r="E870">
        <v>18185</v>
      </c>
      <c r="F870" s="5">
        <f t="shared" si="61"/>
        <v>181.85</v>
      </c>
      <c r="G870">
        <v>160</v>
      </c>
      <c r="H870" s="6">
        <f t="shared" si="62"/>
        <v>1.6</v>
      </c>
      <c r="I870">
        <v>1208</v>
      </c>
      <c r="J870" s="7">
        <f t="shared" si="63"/>
        <v>1.208</v>
      </c>
      <c r="K870">
        <v>33666</v>
      </c>
      <c r="L870" s="8">
        <f t="shared" si="64"/>
        <v>336.66</v>
      </c>
      <c r="M870">
        <v>33999</v>
      </c>
      <c r="N870" s="8">
        <f t="shared" si="60"/>
        <v>339.99</v>
      </c>
      <c r="O870">
        <v>2005</v>
      </c>
      <c r="P870">
        <v>1</v>
      </c>
      <c r="Q870">
        <v>1012005</v>
      </c>
      <c r="R870" s="8">
        <f>+N870*1.226</f>
        <v>416.82774</v>
      </c>
      <c r="S870" s="9" t="s">
        <v>23</v>
      </c>
      <c r="T870" s="9" t="s">
        <v>23</v>
      </c>
      <c r="U870" s="9" t="s">
        <v>23</v>
      </c>
    </row>
    <row r="871" spans="1:21" ht="12.75">
      <c r="A871" s="11" t="s">
        <v>78</v>
      </c>
      <c r="C871" s="18" t="s">
        <v>156</v>
      </c>
      <c r="D871" t="s">
        <v>28</v>
      </c>
      <c r="E871">
        <v>100</v>
      </c>
      <c r="F871" s="5">
        <f t="shared" si="61"/>
        <v>1</v>
      </c>
      <c r="G871">
        <v>246795</v>
      </c>
      <c r="H871" s="6">
        <f t="shared" si="62"/>
        <v>2467.95</v>
      </c>
      <c r="I871">
        <v>1208</v>
      </c>
      <c r="J871" s="7">
        <f t="shared" si="63"/>
        <v>1.208</v>
      </c>
      <c r="K871">
        <v>272462</v>
      </c>
      <c r="L871" s="8">
        <f t="shared" si="64"/>
        <v>2724.62</v>
      </c>
      <c r="M871">
        <v>408693</v>
      </c>
      <c r="N871" s="8">
        <f t="shared" si="60"/>
        <v>4086.93</v>
      </c>
      <c r="O871">
        <v>2005</v>
      </c>
      <c r="P871">
        <v>1</v>
      </c>
      <c r="Q871">
        <v>1012005</v>
      </c>
      <c r="R871" s="11" t="s">
        <v>23</v>
      </c>
      <c r="S871" s="9">
        <f>VALUE(N871)</f>
        <v>4086.93</v>
      </c>
      <c r="T871" s="9" t="s">
        <v>23</v>
      </c>
      <c r="U871" s="9" t="s">
        <v>23</v>
      </c>
    </row>
    <row r="872" spans="1:21" ht="12.75">
      <c r="A872" s="11" t="s">
        <v>78</v>
      </c>
      <c r="C872" s="18" t="s">
        <v>156</v>
      </c>
      <c r="D872" t="s">
        <v>29</v>
      </c>
      <c r="E872">
        <v>100</v>
      </c>
      <c r="F872" s="5">
        <f t="shared" si="61"/>
        <v>1</v>
      </c>
      <c r="G872">
        <v>286935</v>
      </c>
      <c r="H872" s="6">
        <f t="shared" si="62"/>
        <v>2869.35</v>
      </c>
      <c r="I872">
        <v>1208</v>
      </c>
      <c r="J872" s="7">
        <f t="shared" si="63"/>
        <v>1.208</v>
      </c>
      <c r="K872">
        <v>316776</v>
      </c>
      <c r="L872" s="8">
        <f t="shared" si="64"/>
        <v>3167.76</v>
      </c>
      <c r="M872">
        <v>475164</v>
      </c>
      <c r="N872" s="8">
        <f aca="true" t="shared" si="65" ref="N872:N939">+M872/100</f>
        <v>4751.64</v>
      </c>
      <c r="O872">
        <v>2005</v>
      </c>
      <c r="P872">
        <v>1</v>
      </c>
      <c r="Q872">
        <v>1012005</v>
      </c>
      <c r="R872" s="11" t="s">
        <v>23</v>
      </c>
      <c r="S872" s="9">
        <f>VALUE(N872)</f>
        <v>4751.64</v>
      </c>
      <c r="T872" s="9" t="s">
        <v>23</v>
      </c>
      <c r="U872" s="9" t="s">
        <v>23</v>
      </c>
    </row>
    <row r="873" spans="1:21" ht="12.75">
      <c r="A873" s="11" t="s">
        <v>78</v>
      </c>
      <c r="C873" s="18" t="s">
        <v>156</v>
      </c>
      <c r="D873" t="s">
        <v>30</v>
      </c>
      <c r="E873">
        <v>18185</v>
      </c>
      <c r="F873" s="5">
        <f aca="true" t="shared" si="66" ref="F873:F940">+E873/100</f>
        <v>181.85</v>
      </c>
      <c r="G873">
        <v>175</v>
      </c>
      <c r="H873" s="6">
        <f aca="true" t="shared" si="67" ref="H873:H940">+G873/100</f>
        <v>1.75</v>
      </c>
      <c r="I873">
        <v>1208</v>
      </c>
      <c r="J873" s="7">
        <f aca="true" t="shared" si="68" ref="J873:J940">+I873/1000</f>
        <v>1.208</v>
      </c>
      <c r="K873">
        <v>36822</v>
      </c>
      <c r="L873" s="8">
        <f aca="true" t="shared" si="69" ref="L873:L940">+K873/100</f>
        <v>368.22</v>
      </c>
      <c r="M873">
        <v>37186</v>
      </c>
      <c r="N873" s="8">
        <f t="shared" si="65"/>
        <v>371.86</v>
      </c>
      <c r="O873">
        <v>2005</v>
      </c>
      <c r="P873">
        <v>1</v>
      </c>
      <c r="Q873">
        <v>1012005</v>
      </c>
      <c r="R873" s="11" t="s">
        <v>23</v>
      </c>
      <c r="S873" s="9" t="s">
        <v>23</v>
      </c>
      <c r="T873" s="9" t="s">
        <v>23</v>
      </c>
      <c r="U873" s="9" t="s">
        <v>23</v>
      </c>
    </row>
    <row r="874" spans="1:21" ht="12.75">
      <c r="A874" s="11" t="s">
        <v>78</v>
      </c>
      <c r="C874" s="18" t="s">
        <v>156</v>
      </c>
      <c r="D874" t="s">
        <v>31</v>
      </c>
      <c r="E874">
        <v>18185</v>
      </c>
      <c r="F874" s="5">
        <f t="shared" si="66"/>
        <v>181.85</v>
      </c>
      <c r="G874">
        <v>275</v>
      </c>
      <c r="H874" s="6">
        <f t="shared" si="67"/>
        <v>2.75</v>
      </c>
      <c r="I874">
        <v>1208</v>
      </c>
      <c r="J874" s="7">
        <f t="shared" si="68"/>
        <v>1.208</v>
      </c>
      <c r="K874">
        <v>57863</v>
      </c>
      <c r="L874" s="8">
        <f t="shared" si="69"/>
        <v>578.63</v>
      </c>
      <c r="M874">
        <v>58436</v>
      </c>
      <c r="N874" s="8">
        <f t="shared" si="65"/>
        <v>584.36</v>
      </c>
      <c r="O874">
        <v>2005</v>
      </c>
      <c r="P874">
        <v>1</v>
      </c>
      <c r="Q874">
        <v>1012005</v>
      </c>
      <c r="R874" s="8">
        <f>+N874*1.226</f>
        <v>716.42536</v>
      </c>
      <c r="S874" s="9" t="s">
        <v>23</v>
      </c>
      <c r="T874" s="9" t="s">
        <v>23</v>
      </c>
      <c r="U874" s="9" t="s">
        <v>23</v>
      </c>
    </row>
    <row r="875" spans="1:21" ht="12.75">
      <c r="A875" s="11" t="s">
        <v>78</v>
      </c>
      <c r="C875" s="18" t="s">
        <v>156</v>
      </c>
      <c r="D875" t="s">
        <v>32</v>
      </c>
      <c r="E875">
        <v>18185</v>
      </c>
      <c r="F875" s="5">
        <f t="shared" si="66"/>
        <v>181.85</v>
      </c>
      <c r="G875">
        <v>325</v>
      </c>
      <c r="H875" s="6">
        <f t="shared" si="67"/>
        <v>3.25</v>
      </c>
      <c r="I875">
        <v>1208</v>
      </c>
      <c r="J875" s="7">
        <f t="shared" si="68"/>
        <v>1.208</v>
      </c>
      <c r="K875">
        <v>68383</v>
      </c>
      <c r="L875" s="8">
        <f t="shared" si="69"/>
        <v>683.83</v>
      </c>
      <c r="M875">
        <v>69061</v>
      </c>
      <c r="N875" s="8">
        <f t="shared" si="65"/>
        <v>690.61</v>
      </c>
      <c r="O875">
        <v>2005</v>
      </c>
      <c r="P875">
        <v>1</v>
      </c>
      <c r="Q875">
        <v>1012005</v>
      </c>
      <c r="R875" s="8">
        <f>+N875*1.226</f>
        <v>846.68786</v>
      </c>
      <c r="S875" s="9" t="s">
        <v>23</v>
      </c>
      <c r="T875" s="9" t="s">
        <v>23</v>
      </c>
      <c r="U875" s="9" t="s">
        <v>23</v>
      </c>
    </row>
    <row r="876" spans="1:21" ht="12.75">
      <c r="A876" s="11" t="s">
        <v>78</v>
      </c>
      <c r="C876" s="18" t="s">
        <v>156</v>
      </c>
      <c r="D876" t="s">
        <v>33</v>
      </c>
      <c r="E876">
        <v>100</v>
      </c>
      <c r="F876" s="5">
        <f t="shared" si="66"/>
        <v>1</v>
      </c>
      <c r="G876">
        <v>100</v>
      </c>
      <c r="H876" s="6">
        <f t="shared" si="67"/>
        <v>1</v>
      </c>
      <c r="I876">
        <v>1208</v>
      </c>
      <c r="J876" s="7">
        <f t="shared" si="68"/>
        <v>1.208</v>
      </c>
      <c r="K876">
        <v>700</v>
      </c>
      <c r="L876" s="8">
        <f t="shared" si="69"/>
        <v>7</v>
      </c>
      <c r="M876">
        <v>1050</v>
      </c>
      <c r="N876" s="8">
        <f t="shared" si="65"/>
        <v>10.5</v>
      </c>
      <c r="O876">
        <v>2005</v>
      </c>
      <c r="P876">
        <v>1</v>
      </c>
      <c r="Q876">
        <v>1012005</v>
      </c>
      <c r="R876" s="8" t="s">
        <v>23</v>
      </c>
      <c r="S876" s="9">
        <f>VALUE(N876)</f>
        <v>10.5</v>
      </c>
      <c r="T876" s="9" t="s">
        <v>23</v>
      </c>
      <c r="U876" s="9" t="s">
        <v>23</v>
      </c>
    </row>
    <row r="877" spans="1:21" ht="12.75">
      <c r="A877" s="11" t="s">
        <v>78</v>
      </c>
      <c r="C877" s="18" t="s">
        <v>156</v>
      </c>
      <c r="D877" t="s">
        <v>34</v>
      </c>
      <c r="E877">
        <v>100</v>
      </c>
      <c r="F877" s="5">
        <f t="shared" si="66"/>
        <v>1</v>
      </c>
      <c r="G877">
        <v>100</v>
      </c>
      <c r="H877" s="6">
        <f t="shared" si="67"/>
        <v>1</v>
      </c>
      <c r="I877">
        <v>1208</v>
      </c>
      <c r="J877" s="7">
        <f t="shared" si="68"/>
        <v>1.208</v>
      </c>
      <c r="K877">
        <v>1867</v>
      </c>
      <c r="L877" s="8">
        <f t="shared" si="69"/>
        <v>18.67</v>
      </c>
      <c r="M877">
        <v>2801</v>
      </c>
      <c r="N877" s="8">
        <f t="shared" si="65"/>
        <v>28.01</v>
      </c>
      <c r="O877">
        <v>2005</v>
      </c>
      <c r="P877">
        <v>1</v>
      </c>
      <c r="Q877">
        <v>1012005</v>
      </c>
      <c r="R877" s="8" t="s">
        <v>23</v>
      </c>
      <c r="S877" s="9">
        <f>VALUE(N877)</f>
        <v>28.01</v>
      </c>
      <c r="T877" s="9" t="s">
        <v>23</v>
      </c>
      <c r="U877" s="9" t="s">
        <v>23</v>
      </c>
    </row>
    <row r="878" spans="1:21" ht="12.75">
      <c r="A878" s="11" t="s">
        <v>78</v>
      </c>
      <c r="C878" s="18" t="s">
        <v>156</v>
      </c>
      <c r="D878" t="s">
        <v>35</v>
      </c>
      <c r="E878">
        <v>18185</v>
      </c>
      <c r="F878" s="5">
        <f t="shared" si="66"/>
        <v>181.85</v>
      </c>
      <c r="G878">
        <v>160</v>
      </c>
      <c r="H878" s="6">
        <f t="shared" si="67"/>
        <v>1.6</v>
      </c>
      <c r="I878">
        <v>1208</v>
      </c>
      <c r="J878" s="7">
        <f t="shared" si="68"/>
        <v>1.208</v>
      </c>
      <c r="K878">
        <v>33666</v>
      </c>
      <c r="L878" s="8">
        <f t="shared" si="69"/>
        <v>336.66</v>
      </c>
      <c r="M878">
        <v>33999</v>
      </c>
      <c r="N878" s="8">
        <f t="shared" si="65"/>
        <v>339.99</v>
      </c>
      <c r="O878">
        <v>2005</v>
      </c>
      <c r="P878">
        <v>1</v>
      </c>
      <c r="Q878">
        <v>1012005</v>
      </c>
      <c r="R878" s="8">
        <f>+N878*1.226</f>
        <v>416.82774</v>
      </c>
      <c r="S878" s="9" t="s">
        <v>23</v>
      </c>
      <c r="T878" s="9" t="s">
        <v>23</v>
      </c>
      <c r="U878" s="9" t="s">
        <v>23</v>
      </c>
    </row>
    <row r="879" spans="1:21" ht="12.75">
      <c r="A879" s="11" t="s">
        <v>78</v>
      </c>
      <c r="C879" s="18" t="s">
        <v>156</v>
      </c>
      <c r="D879" t="s">
        <v>36</v>
      </c>
      <c r="E879">
        <v>18185</v>
      </c>
      <c r="F879" s="5">
        <f t="shared" si="66"/>
        <v>181.85</v>
      </c>
      <c r="G879">
        <v>100</v>
      </c>
      <c r="H879" s="6">
        <f t="shared" si="67"/>
        <v>1</v>
      </c>
      <c r="I879">
        <v>1208</v>
      </c>
      <c r="J879" s="7">
        <f t="shared" si="68"/>
        <v>1.208</v>
      </c>
      <c r="K879">
        <v>21041</v>
      </c>
      <c r="L879" s="8">
        <f t="shared" si="69"/>
        <v>210.41</v>
      </c>
      <c r="M879">
        <v>21249</v>
      </c>
      <c r="N879" s="8">
        <f t="shared" si="65"/>
        <v>212.49</v>
      </c>
      <c r="O879">
        <v>2005</v>
      </c>
      <c r="P879">
        <v>1</v>
      </c>
      <c r="Q879">
        <v>1012005</v>
      </c>
      <c r="R879" s="8">
        <f>+N879*1.226</f>
        <v>260.51274</v>
      </c>
      <c r="S879" s="9" t="s">
        <v>23</v>
      </c>
      <c r="T879" s="9" t="s">
        <v>23</v>
      </c>
      <c r="U879" s="9" t="s">
        <v>23</v>
      </c>
    </row>
    <row r="880" spans="1:21" ht="12.75">
      <c r="A880" s="13" t="s">
        <v>120</v>
      </c>
      <c r="C880" s="17"/>
      <c r="F880" s="5"/>
      <c r="H880" s="6"/>
      <c r="J880" s="7"/>
      <c r="L880" s="8"/>
      <c r="N880" s="8"/>
      <c r="R880" s="11"/>
      <c r="S880" s="9"/>
      <c r="T880" s="9"/>
      <c r="U880" s="9"/>
    </row>
    <row r="881" spans="1:21" ht="12.75">
      <c r="A881" s="11" t="s">
        <v>79</v>
      </c>
      <c r="C881" s="18" t="s">
        <v>153</v>
      </c>
      <c r="D881" t="s">
        <v>22</v>
      </c>
      <c r="E881">
        <v>100</v>
      </c>
      <c r="F881" s="5">
        <f t="shared" si="66"/>
        <v>1</v>
      </c>
      <c r="G881">
        <v>100</v>
      </c>
      <c r="H881" s="6">
        <f t="shared" si="67"/>
        <v>1</v>
      </c>
      <c r="I881">
        <v>939</v>
      </c>
      <c r="J881" s="7">
        <f t="shared" si="68"/>
        <v>0.939</v>
      </c>
      <c r="K881">
        <v>590</v>
      </c>
      <c r="L881" s="8">
        <f t="shared" si="69"/>
        <v>5.9</v>
      </c>
      <c r="M881">
        <v>596</v>
      </c>
      <c r="N881" s="8">
        <f t="shared" si="65"/>
        <v>5.96</v>
      </c>
      <c r="O881">
        <v>2005</v>
      </c>
      <c r="P881">
        <v>1</v>
      </c>
      <c r="Q881">
        <v>1012005</v>
      </c>
      <c r="R881" s="11" t="s">
        <v>23</v>
      </c>
      <c r="S881" s="8">
        <f>+M881*0.015</f>
        <v>8.94</v>
      </c>
      <c r="T881" s="8">
        <f>+(K881*1.25)/100</f>
        <v>7.375</v>
      </c>
      <c r="U881" s="8">
        <f>+(M881*1.25)/100</f>
        <v>7.45</v>
      </c>
    </row>
    <row r="882" spans="1:21" ht="12.75">
      <c r="A882" s="11" t="s">
        <v>79</v>
      </c>
      <c r="C882" s="18" t="s">
        <v>153</v>
      </c>
      <c r="D882" t="s">
        <v>24</v>
      </c>
      <c r="E882">
        <v>18185</v>
      </c>
      <c r="F882" s="5">
        <f t="shared" si="66"/>
        <v>181.85</v>
      </c>
      <c r="G882">
        <v>120</v>
      </c>
      <c r="H882" s="6">
        <f t="shared" si="67"/>
        <v>1.2</v>
      </c>
      <c r="I882">
        <v>939</v>
      </c>
      <c r="J882" s="7">
        <f t="shared" si="68"/>
        <v>0.939</v>
      </c>
      <c r="K882">
        <v>21099</v>
      </c>
      <c r="L882" s="8">
        <f t="shared" si="69"/>
        <v>210.99</v>
      </c>
      <c r="M882">
        <v>21308</v>
      </c>
      <c r="N882" s="8">
        <f t="shared" si="65"/>
        <v>213.08</v>
      </c>
      <c r="O882">
        <v>2005</v>
      </c>
      <c r="P882">
        <v>1</v>
      </c>
      <c r="Q882">
        <v>1012005</v>
      </c>
      <c r="R882" s="8">
        <f>+N882*1.226</f>
        <v>261.23608</v>
      </c>
      <c r="S882" s="9" t="s">
        <v>23</v>
      </c>
      <c r="T882" s="9" t="s">
        <v>23</v>
      </c>
      <c r="U882" s="9" t="s">
        <v>23</v>
      </c>
    </row>
    <row r="883" spans="1:21" ht="12.75">
      <c r="A883" s="11" t="s">
        <v>79</v>
      </c>
      <c r="C883" s="18" t="s">
        <v>153</v>
      </c>
      <c r="D883" t="s">
        <v>25</v>
      </c>
      <c r="E883">
        <v>18185</v>
      </c>
      <c r="F883" s="5">
        <f t="shared" si="66"/>
        <v>181.85</v>
      </c>
      <c r="G883">
        <v>190</v>
      </c>
      <c r="H883" s="6">
        <f t="shared" si="67"/>
        <v>1.9</v>
      </c>
      <c r="I883">
        <v>939</v>
      </c>
      <c r="J883" s="7">
        <f t="shared" si="68"/>
        <v>0.939</v>
      </c>
      <c r="K883">
        <v>33407</v>
      </c>
      <c r="L883" s="8">
        <f t="shared" si="69"/>
        <v>334.07</v>
      </c>
      <c r="M883">
        <v>33738</v>
      </c>
      <c r="N883" s="8">
        <f t="shared" si="65"/>
        <v>337.38</v>
      </c>
      <c r="O883">
        <v>2005</v>
      </c>
      <c r="P883">
        <v>1</v>
      </c>
      <c r="Q883">
        <v>1012005</v>
      </c>
      <c r="R883" s="8">
        <f>+N883*1.226</f>
        <v>413.62788</v>
      </c>
      <c r="S883" s="9" t="s">
        <v>23</v>
      </c>
      <c r="T883" s="9" t="s">
        <v>23</v>
      </c>
      <c r="U883" s="9" t="s">
        <v>23</v>
      </c>
    </row>
    <row r="884" spans="1:21" ht="12.75">
      <c r="A884" s="11" t="s">
        <v>79</v>
      </c>
      <c r="C884" s="18" t="s">
        <v>153</v>
      </c>
      <c r="D884" t="s">
        <v>26</v>
      </c>
      <c r="E884">
        <v>18185</v>
      </c>
      <c r="F884" s="5">
        <f t="shared" si="66"/>
        <v>181.85</v>
      </c>
      <c r="G884">
        <v>100</v>
      </c>
      <c r="H884" s="6">
        <f t="shared" si="67"/>
        <v>1</v>
      </c>
      <c r="I884">
        <v>939</v>
      </c>
      <c r="J884" s="7">
        <f t="shared" si="68"/>
        <v>0.939</v>
      </c>
      <c r="K884">
        <v>17583</v>
      </c>
      <c r="L884" s="8">
        <f t="shared" si="69"/>
        <v>175.83</v>
      </c>
      <c r="M884">
        <v>17757</v>
      </c>
      <c r="N884" s="8">
        <f t="shared" si="65"/>
        <v>177.57</v>
      </c>
      <c r="O884">
        <v>2005</v>
      </c>
      <c r="P884">
        <v>1</v>
      </c>
      <c r="Q884">
        <v>1012005</v>
      </c>
      <c r="R884" s="8">
        <f>+N884*1.226</f>
        <v>217.70082</v>
      </c>
      <c r="S884" s="9" t="s">
        <v>23</v>
      </c>
      <c r="T884" s="9" t="s">
        <v>23</v>
      </c>
      <c r="U884" s="9" t="s">
        <v>23</v>
      </c>
    </row>
    <row r="885" spans="1:21" ht="12.75">
      <c r="A885" s="11" t="s">
        <v>79</v>
      </c>
      <c r="C885" s="18" t="s">
        <v>153</v>
      </c>
      <c r="D885" t="s">
        <v>27</v>
      </c>
      <c r="E885">
        <v>18185</v>
      </c>
      <c r="F885" s="5">
        <f t="shared" si="66"/>
        <v>181.85</v>
      </c>
      <c r="G885">
        <v>160</v>
      </c>
      <c r="H885" s="6">
        <f t="shared" si="67"/>
        <v>1.6</v>
      </c>
      <c r="I885">
        <v>939</v>
      </c>
      <c r="J885" s="7">
        <f t="shared" si="68"/>
        <v>0.939</v>
      </c>
      <c r="K885">
        <v>28132</v>
      </c>
      <c r="L885" s="8">
        <f t="shared" si="69"/>
        <v>281.32</v>
      </c>
      <c r="M885">
        <v>28411</v>
      </c>
      <c r="N885" s="8">
        <f t="shared" si="65"/>
        <v>284.11</v>
      </c>
      <c r="O885">
        <v>2005</v>
      </c>
      <c r="P885">
        <v>1</v>
      </c>
      <c r="Q885">
        <v>1012005</v>
      </c>
      <c r="R885" s="8">
        <f>+N885*1.226</f>
        <v>348.31886000000003</v>
      </c>
      <c r="S885" s="9" t="s">
        <v>23</v>
      </c>
      <c r="T885" s="9" t="s">
        <v>23</v>
      </c>
      <c r="U885" s="9" t="s">
        <v>23</v>
      </c>
    </row>
    <row r="886" spans="1:21" ht="12.75">
      <c r="A886" s="11" t="s">
        <v>79</v>
      </c>
      <c r="C886" s="18" t="s">
        <v>153</v>
      </c>
      <c r="D886" t="s">
        <v>28</v>
      </c>
      <c r="E886">
        <v>100</v>
      </c>
      <c r="F886" s="5">
        <f t="shared" si="66"/>
        <v>1</v>
      </c>
      <c r="G886">
        <v>246795</v>
      </c>
      <c r="H886" s="6">
        <f t="shared" si="67"/>
        <v>2467.95</v>
      </c>
      <c r="I886">
        <v>939</v>
      </c>
      <c r="J886" s="7">
        <f t="shared" si="68"/>
        <v>0.939</v>
      </c>
      <c r="K886">
        <v>239268</v>
      </c>
      <c r="L886" s="8">
        <f t="shared" si="69"/>
        <v>2392.68</v>
      </c>
      <c r="M886">
        <v>358902</v>
      </c>
      <c r="N886" s="8">
        <f t="shared" si="65"/>
        <v>3589.02</v>
      </c>
      <c r="O886">
        <v>2005</v>
      </c>
      <c r="P886">
        <v>1</v>
      </c>
      <c r="Q886">
        <v>1012005</v>
      </c>
      <c r="R886" s="11" t="s">
        <v>23</v>
      </c>
      <c r="S886" s="9">
        <f>VALUE(N886)</f>
        <v>3589.02</v>
      </c>
      <c r="T886" s="9" t="s">
        <v>23</v>
      </c>
      <c r="U886" s="9" t="s">
        <v>23</v>
      </c>
    </row>
    <row r="887" spans="1:21" ht="12.75">
      <c r="A887" s="11" t="s">
        <v>79</v>
      </c>
      <c r="C887" s="18" t="s">
        <v>153</v>
      </c>
      <c r="D887" t="s">
        <v>29</v>
      </c>
      <c r="E887">
        <v>100</v>
      </c>
      <c r="F887" s="5">
        <f t="shared" si="66"/>
        <v>1</v>
      </c>
      <c r="G887">
        <v>286935</v>
      </c>
      <c r="H887" s="6">
        <f t="shared" si="67"/>
        <v>2869.35</v>
      </c>
      <c r="I887">
        <v>939</v>
      </c>
      <c r="J887" s="7">
        <f t="shared" si="68"/>
        <v>0.939</v>
      </c>
      <c r="K887">
        <v>278183</v>
      </c>
      <c r="L887" s="8">
        <f t="shared" si="69"/>
        <v>2781.83</v>
      </c>
      <c r="M887">
        <v>417275</v>
      </c>
      <c r="N887" s="8">
        <f t="shared" si="65"/>
        <v>4172.75</v>
      </c>
      <c r="O887">
        <v>2005</v>
      </c>
      <c r="P887">
        <v>1</v>
      </c>
      <c r="Q887">
        <v>1012005</v>
      </c>
      <c r="R887" s="11" t="s">
        <v>23</v>
      </c>
      <c r="S887" s="9">
        <f>VALUE(N887)</f>
        <v>4172.75</v>
      </c>
      <c r="T887" s="9" t="s">
        <v>23</v>
      </c>
      <c r="U887" s="9" t="s">
        <v>23</v>
      </c>
    </row>
    <row r="888" spans="1:21" ht="12.75">
      <c r="A888" s="11" t="s">
        <v>79</v>
      </c>
      <c r="C888" s="18" t="s">
        <v>153</v>
      </c>
      <c r="D888" t="s">
        <v>30</v>
      </c>
      <c r="E888">
        <v>18185</v>
      </c>
      <c r="F888" s="5">
        <f t="shared" si="66"/>
        <v>181.85</v>
      </c>
      <c r="G888">
        <v>175</v>
      </c>
      <c r="H888" s="6">
        <f t="shared" si="67"/>
        <v>1.75</v>
      </c>
      <c r="I888">
        <v>939</v>
      </c>
      <c r="J888" s="7">
        <f t="shared" si="68"/>
        <v>0.939</v>
      </c>
      <c r="K888">
        <v>30770</v>
      </c>
      <c r="L888" s="8">
        <f t="shared" si="69"/>
        <v>307.7</v>
      </c>
      <c r="M888">
        <v>31074</v>
      </c>
      <c r="N888" s="8">
        <f t="shared" si="65"/>
        <v>310.74</v>
      </c>
      <c r="O888">
        <v>2005</v>
      </c>
      <c r="P888">
        <v>1</v>
      </c>
      <c r="Q888">
        <v>1012005</v>
      </c>
      <c r="R888" s="11" t="s">
        <v>23</v>
      </c>
      <c r="S888" s="9" t="s">
        <v>23</v>
      </c>
      <c r="T888" s="9" t="s">
        <v>23</v>
      </c>
      <c r="U888" s="9" t="s">
        <v>23</v>
      </c>
    </row>
    <row r="889" spans="1:21" ht="12.75">
      <c r="A889" s="11" t="s">
        <v>79</v>
      </c>
      <c r="C889" s="18" t="s">
        <v>153</v>
      </c>
      <c r="D889" t="s">
        <v>31</v>
      </c>
      <c r="E889">
        <v>18185</v>
      </c>
      <c r="F889" s="5">
        <f t="shared" si="66"/>
        <v>181.85</v>
      </c>
      <c r="G889">
        <v>275</v>
      </c>
      <c r="H889" s="6">
        <f t="shared" si="67"/>
        <v>2.75</v>
      </c>
      <c r="I889">
        <v>939</v>
      </c>
      <c r="J889" s="7">
        <f t="shared" si="68"/>
        <v>0.939</v>
      </c>
      <c r="K889">
        <v>48352</v>
      </c>
      <c r="L889" s="8">
        <f t="shared" si="69"/>
        <v>483.52</v>
      </c>
      <c r="M889">
        <v>48831</v>
      </c>
      <c r="N889" s="8">
        <f t="shared" si="65"/>
        <v>488.31</v>
      </c>
      <c r="O889">
        <v>2005</v>
      </c>
      <c r="P889">
        <v>1</v>
      </c>
      <c r="Q889">
        <v>1012005</v>
      </c>
      <c r="R889" s="8">
        <f>+N889*1.226</f>
        <v>598.66806</v>
      </c>
      <c r="S889" s="9" t="s">
        <v>23</v>
      </c>
      <c r="T889" s="9" t="s">
        <v>23</v>
      </c>
      <c r="U889" s="9" t="s">
        <v>23</v>
      </c>
    </row>
    <row r="890" spans="1:21" ht="12.75">
      <c r="A890" s="11" t="s">
        <v>79</v>
      </c>
      <c r="C890" s="18" t="s">
        <v>153</v>
      </c>
      <c r="D890" t="s">
        <v>32</v>
      </c>
      <c r="E890">
        <v>18185</v>
      </c>
      <c r="F890" s="5">
        <f t="shared" si="66"/>
        <v>181.85</v>
      </c>
      <c r="G890">
        <v>325</v>
      </c>
      <c r="H890" s="6">
        <f t="shared" si="67"/>
        <v>3.25</v>
      </c>
      <c r="I890">
        <v>939</v>
      </c>
      <c r="J890" s="7">
        <f t="shared" si="68"/>
        <v>0.939</v>
      </c>
      <c r="K890">
        <v>57143</v>
      </c>
      <c r="L890" s="8">
        <f t="shared" si="69"/>
        <v>571.43</v>
      </c>
      <c r="M890">
        <v>57709</v>
      </c>
      <c r="N890" s="8">
        <f t="shared" si="65"/>
        <v>577.09</v>
      </c>
      <c r="O890">
        <v>2005</v>
      </c>
      <c r="P890">
        <v>1</v>
      </c>
      <c r="Q890">
        <v>1012005</v>
      </c>
      <c r="R890" s="8">
        <f>+N890*1.226</f>
        <v>707.51234</v>
      </c>
      <c r="S890" s="9" t="s">
        <v>23</v>
      </c>
      <c r="T890" s="9" t="s">
        <v>23</v>
      </c>
      <c r="U890" s="9" t="s">
        <v>23</v>
      </c>
    </row>
    <row r="891" spans="1:21" ht="12.75">
      <c r="A891" s="11" t="s">
        <v>79</v>
      </c>
      <c r="C891" s="18" t="s">
        <v>153</v>
      </c>
      <c r="D891" t="s">
        <v>33</v>
      </c>
      <c r="E891">
        <v>100</v>
      </c>
      <c r="F891" s="5">
        <f t="shared" si="66"/>
        <v>1</v>
      </c>
      <c r="G891">
        <v>100</v>
      </c>
      <c r="H891" s="6">
        <f t="shared" si="67"/>
        <v>1</v>
      </c>
      <c r="I891">
        <v>939</v>
      </c>
      <c r="J891" s="7">
        <f t="shared" si="68"/>
        <v>0.939</v>
      </c>
      <c r="K891">
        <v>700</v>
      </c>
      <c r="L891" s="8">
        <f t="shared" si="69"/>
        <v>7</v>
      </c>
      <c r="M891">
        <v>1050</v>
      </c>
      <c r="N891" s="8">
        <f t="shared" si="65"/>
        <v>10.5</v>
      </c>
      <c r="O891">
        <v>2005</v>
      </c>
      <c r="P891">
        <v>1</v>
      </c>
      <c r="Q891">
        <v>1012005</v>
      </c>
      <c r="R891" s="8" t="s">
        <v>23</v>
      </c>
      <c r="S891" s="9">
        <f>VALUE(N891)</f>
        <v>10.5</v>
      </c>
      <c r="T891" s="9" t="s">
        <v>23</v>
      </c>
      <c r="U891" s="9" t="s">
        <v>23</v>
      </c>
    </row>
    <row r="892" spans="1:21" ht="12.75">
      <c r="A892" s="11" t="s">
        <v>79</v>
      </c>
      <c r="C892" s="18" t="s">
        <v>153</v>
      </c>
      <c r="D892" t="s">
        <v>34</v>
      </c>
      <c r="E892">
        <v>100</v>
      </c>
      <c r="F892" s="5">
        <f t="shared" si="66"/>
        <v>1</v>
      </c>
      <c r="G892">
        <v>100</v>
      </c>
      <c r="H892" s="6">
        <f t="shared" si="67"/>
        <v>1</v>
      </c>
      <c r="I892">
        <v>939</v>
      </c>
      <c r="J892" s="7">
        <f t="shared" si="68"/>
        <v>0.939</v>
      </c>
      <c r="K892">
        <v>1867</v>
      </c>
      <c r="L892" s="8">
        <f t="shared" si="69"/>
        <v>18.67</v>
      </c>
      <c r="M892">
        <v>2801</v>
      </c>
      <c r="N892" s="8">
        <f t="shared" si="65"/>
        <v>28.01</v>
      </c>
      <c r="O892">
        <v>2005</v>
      </c>
      <c r="P892">
        <v>1</v>
      </c>
      <c r="Q892">
        <v>1012005</v>
      </c>
      <c r="R892" s="8" t="s">
        <v>23</v>
      </c>
      <c r="S892" s="9">
        <f>VALUE(N892)</f>
        <v>28.01</v>
      </c>
      <c r="T892" s="9" t="s">
        <v>23</v>
      </c>
      <c r="U892" s="9" t="s">
        <v>23</v>
      </c>
    </row>
    <row r="893" spans="1:21" ht="12.75">
      <c r="A893" s="11" t="s">
        <v>79</v>
      </c>
      <c r="C893" s="18" t="s">
        <v>153</v>
      </c>
      <c r="D893" t="s">
        <v>35</v>
      </c>
      <c r="E893">
        <v>18185</v>
      </c>
      <c r="F893" s="5">
        <f t="shared" si="66"/>
        <v>181.85</v>
      </c>
      <c r="G893">
        <v>160</v>
      </c>
      <c r="H893" s="6">
        <f t="shared" si="67"/>
        <v>1.6</v>
      </c>
      <c r="I893">
        <v>939</v>
      </c>
      <c r="J893" s="7">
        <f t="shared" si="68"/>
        <v>0.939</v>
      </c>
      <c r="K893">
        <v>28132</v>
      </c>
      <c r="L893" s="8">
        <f t="shared" si="69"/>
        <v>281.32</v>
      </c>
      <c r="M893">
        <v>28411</v>
      </c>
      <c r="N893" s="8">
        <f t="shared" si="65"/>
        <v>284.11</v>
      </c>
      <c r="O893">
        <v>2005</v>
      </c>
      <c r="P893">
        <v>1</v>
      </c>
      <c r="Q893">
        <v>1012005</v>
      </c>
      <c r="R893" s="8">
        <f>+N893*1.226</f>
        <v>348.31886000000003</v>
      </c>
      <c r="S893" s="9" t="s">
        <v>23</v>
      </c>
      <c r="T893" s="9" t="s">
        <v>23</v>
      </c>
      <c r="U893" s="9" t="s">
        <v>23</v>
      </c>
    </row>
    <row r="894" spans="1:21" ht="12.75">
      <c r="A894" s="11" t="s">
        <v>79</v>
      </c>
      <c r="C894" s="18" t="s">
        <v>153</v>
      </c>
      <c r="D894" t="s">
        <v>36</v>
      </c>
      <c r="E894">
        <v>18185</v>
      </c>
      <c r="F894" s="5">
        <f t="shared" si="66"/>
        <v>181.85</v>
      </c>
      <c r="G894">
        <v>100</v>
      </c>
      <c r="H894" s="6">
        <f t="shared" si="67"/>
        <v>1</v>
      </c>
      <c r="I894">
        <v>939</v>
      </c>
      <c r="J894" s="7">
        <f t="shared" si="68"/>
        <v>0.939</v>
      </c>
      <c r="K894">
        <v>17583</v>
      </c>
      <c r="L894" s="8">
        <f t="shared" si="69"/>
        <v>175.83</v>
      </c>
      <c r="M894">
        <v>17757</v>
      </c>
      <c r="N894" s="8">
        <f t="shared" si="65"/>
        <v>177.57</v>
      </c>
      <c r="O894">
        <v>2005</v>
      </c>
      <c r="P894">
        <v>1</v>
      </c>
      <c r="Q894">
        <v>1012005</v>
      </c>
      <c r="R894" s="8">
        <f>+N894*1.226</f>
        <v>217.70082</v>
      </c>
      <c r="S894" s="9" t="s">
        <v>23</v>
      </c>
      <c r="T894" s="9" t="s">
        <v>23</v>
      </c>
      <c r="U894" s="9" t="s">
        <v>23</v>
      </c>
    </row>
    <row r="895" spans="1:21" ht="12.75">
      <c r="A895" s="13" t="s">
        <v>121</v>
      </c>
      <c r="C895" s="17"/>
      <c r="F895" s="5"/>
      <c r="H895" s="6"/>
      <c r="J895" s="7"/>
      <c r="L895" s="8"/>
      <c r="N895" s="8"/>
      <c r="R895" s="11"/>
      <c r="S895" s="9"/>
      <c r="T895" s="9"/>
      <c r="U895" s="9"/>
    </row>
    <row r="896" spans="1:21" ht="12.75">
      <c r="A896" s="11" t="s">
        <v>80</v>
      </c>
      <c r="C896" s="18" t="s">
        <v>160</v>
      </c>
      <c r="D896" t="s">
        <v>22</v>
      </c>
      <c r="E896">
        <v>100</v>
      </c>
      <c r="F896" s="5">
        <f t="shared" si="66"/>
        <v>1</v>
      </c>
      <c r="G896">
        <v>100</v>
      </c>
      <c r="H896" s="6">
        <f t="shared" si="67"/>
        <v>1</v>
      </c>
      <c r="I896">
        <v>939</v>
      </c>
      <c r="J896" s="7">
        <f t="shared" si="68"/>
        <v>0.939</v>
      </c>
      <c r="K896">
        <v>590</v>
      </c>
      <c r="L896" s="8">
        <f t="shared" si="69"/>
        <v>5.9</v>
      </c>
      <c r="M896">
        <v>596</v>
      </c>
      <c r="N896" s="8">
        <f t="shared" si="65"/>
        <v>5.96</v>
      </c>
      <c r="O896">
        <v>2005</v>
      </c>
      <c r="P896">
        <v>1</v>
      </c>
      <c r="Q896">
        <v>1012005</v>
      </c>
      <c r="R896" s="11" t="s">
        <v>23</v>
      </c>
      <c r="S896" s="8">
        <f>+M896*0.015</f>
        <v>8.94</v>
      </c>
      <c r="T896" s="8">
        <f>+(K896*1.25)/100</f>
        <v>7.375</v>
      </c>
      <c r="U896" s="8">
        <f>+(M896*1.25)/100</f>
        <v>7.45</v>
      </c>
    </row>
    <row r="897" spans="1:21" ht="12.75">
      <c r="A897" s="11" t="s">
        <v>80</v>
      </c>
      <c r="C897" s="18" t="s">
        <v>160</v>
      </c>
      <c r="D897" t="s">
        <v>24</v>
      </c>
      <c r="E897">
        <v>19542</v>
      </c>
      <c r="F897" s="5">
        <f t="shared" si="66"/>
        <v>195.42</v>
      </c>
      <c r="G897">
        <v>120</v>
      </c>
      <c r="H897" s="6">
        <f t="shared" si="67"/>
        <v>1.2</v>
      </c>
      <c r="I897">
        <v>939</v>
      </c>
      <c r="J897" s="7">
        <f t="shared" si="68"/>
        <v>0.939</v>
      </c>
      <c r="K897">
        <v>22674</v>
      </c>
      <c r="L897" s="8">
        <f t="shared" si="69"/>
        <v>226.74</v>
      </c>
      <c r="M897">
        <v>22898</v>
      </c>
      <c r="N897" s="8">
        <f t="shared" si="65"/>
        <v>228.98</v>
      </c>
      <c r="O897">
        <v>2005</v>
      </c>
      <c r="P897">
        <v>1</v>
      </c>
      <c r="Q897">
        <v>1012005</v>
      </c>
      <c r="R897" s="8">
        <f>+N897*1.226</f>
        <v>280.72947999999997</v>
      </c>
      <c r="S897" s="9" t="s">
        <v>23</v>
      </c>
      <c r="T897" s="9" t="s">
        <v>23</v>
      </c>
      <c r="U897" s="9" t="s">
        <v>23</v>
      </c>
    </row>
    <row r="898" spans="1:21" ht="12.75">
      <c r="A898" s="11" t="s">
        <v>80</v>
      </c>
      <c r="C898" s="18" t="s">
        <v>160</v>
      </c>
      <c r="D898" t="s">
        <v>25</v>
      </c>
      <c r="E898">
        <v>19542</v>
      </c>
      <c r="F898" s="5">
        <f t="shared" si="66"/>
        <v>195.42</v>
      </c>
      <c r="G898">
        <v>190</v>
      </c>
      <c r="H898" s="6">
        <f t="shared" si="67"/>
        <v>1.9</v>
      </c>
      <c r="I898">
        <v>939</v>
      </c>
      <c r="J898" s="7">
        <f t="shared" si="68"/>
        <v>0.939</v>
      </c>
      <c r="K898">
        <v>35900</v>
      </c>
      <c r="L898" s="8">
        <f t="shared" si="69"/>
        <v>359</v>
      </c>
      <c r="M898">
        <v>36255</v>
      </c>
      <c r="N898" s="8">
        <f t="shared" si="65"/>
        <v>362.55</v>
      </c>
      <c r="O898">
        <v>2005</v>
      </c>
      <c r="P898">
        <v>1</v>
      </c>
      <c r="Q898">
        <v>1012005</v>
      </c>
      <c r="R898" s="8">
        <f>+N898*1.226</f>
        <v>444.4863</v>
      </c>
      <c r="S898" s="9" t="s">
        <v>23</v>
      </c>
      <c r="T898" s="9" t="s">
        <v>23</v>
      </c>
      <c r="U898" s="9" t="s">
        <v>23</v>
      </c>
    </row>
    <row r="899" spans="1:21" ht="12.75">
      <c r="A899" s="11" t="s">
        <v>80</v>
      </c>
      <c r="C899" s="18" t="s">
        <v>160</v>
      </c>
      <c r="D899" t="s">
        <v>26</v>
      </c>
      <c r="E899">
        <v>19542</v>
      </c>
      <c r="F899" s="5">
        <f t="shared" si="66"/>
        <v>195.42</v>
      </c>
      <c r="G899">
        <v>100</v>
      </c>
      <c r="H899" s="6">
        <f t="shared" si="67"/>
        <v>1</v>
      </c>
      <c r="I899">
        <v>939</v>
      </c>
      <c r="J899" s="7">
        <f t="shared" si="68"/>
        <v>0.939</v>
      </c>
      <c r="K899">
        <v>18895</v>
      </c>
      <c r="L899" s="8">
        <f t="shared" si="69"/>
        <v>188.95</v>
      </c>
      <c r="M899">
        <v>19082</v>
      </c>
      <c r="N899" s="8">
        <f t="shared" si="65"/>
        <v>190.82</v>
      </c>
      <c r="O899">
        <v>2005</v>
      </c>
      <c r="P899">
        <v>1</v>
      </c>
      <c r="Q899">
        <v>1012005</v>
      </c>
      <c r="R899" s="8">
        <f>+N899*1.226</f>
        <v>233.94531999999998</v>
      </c>
      <c r="S899" s="9" t="s">
        <v>23</v>
      </c>
      <c r="T899" s="9" t="s">
        <v>23</v>
      </c>
      <c r="U899" s="9" t="s">
        <v>23</v>
      </c>
    </row>
    <row r="900" spans="1:21" ht="12.75">
      <c r="A900" s="11" t="s">
        <v>80</v>
      </c>
      <c r="C900" s="18" t="s">
        <v>160</v>
      </c>
      <c r="D900" t="s">
        <v>27</v>
      </c>
      <c r="E900">
        <v>19542</v>
      </c>
      <c r="F900" s="5">
        <f t="shared" si="66"/>
        <v>195.42</v>
      </c>
      <c r="G900">
        <v>160</v>
      </c>
      <c r="H900" s="6">
        <f t="shared" si="67"/>
        <v>1.6</v>
      </c>
      <c r="I900">
        <v>939</v>
      </c>
      <c r="J900" s="7">
        <f t="shared" si="68"/>
        <v>0.939</v>
      </c>
      <c r="K900">
        <v>30231</v>
      </c>
      <c r="L900" s="8">
        <f t="shared" si="69"/>
        <v>302.31</v>
      </c>
      <c r="M900">
        <v>30531</v>
      </c>
      <c r="N900" s="8">
        <f t="shared" si="65"/>
        <v>305.31</v>
      </c>
      <c r="O900">
        <v>2005</v>
      </c>
      <c r="P900">
        <v>1</v>
      </c>
      <c r="Q900">
        <v>1012005</v>
      </c>
      <c r="R900" s="8">
        <f>+N900*1.226</f>
        <v>374.31006</v>
      </c>
      <c r="S900" s="9" t="s">
        <v>23</v>
      </c>
      <c r="T900" s="9" t="s">
        <v>23</v>
      </c>
      <c r="U900" s="9" t="s">
        <v>23</v>
      </c>
    </row>
    <row r="901" spans="1:21" ht="12.75">
      <c r="A901" s="11" t="s">
        <v>80</v>
      </c>
      <c r="C901" s="18" t="s">
        <v>160</v>
      </c>
      <c r="D901" t="s">
        <v>28</v>
      </c>
      <c r="E901">
        <v>100</v>
      </c>
      <c r="F901" s="5">
        <f t="shared" si="66"/>
        <v>1</v>
      </c>
      <c r="G901">
        <v>246795</v>
      </c>
      <c r="H901" s="6">
        <f t="shared" si="67"/>
        <v>2467.95</v>
      </c>
      <c r="I901">
        <v>939</v>
      </c>
      <c r="J901" s="7">
        <f t="shared" si="68"/>
        <v>0.939</v>
      </c>
      <c r="K901">
        <v>239268</v>
      </c>
      <c r="L901" s="8">
        <f t="shared" si="69"/>
        <v>2392.68</v>
      </c>
      <c r="M901">
        <v>358902</v>
      </c>
      <c r="N901" s="8">
        <f t="shared" si="65"/>
        <v>3589.02</v>
      </c>
      <c r="O901">
        <v>2005</v>
      </c>
      <c r="P901">
        <v>1</v>
      </c>
      <c r="Q901">
        <v>1012005</v>
      </c>
      <c r="R901" s="11" t="s">
        <v>23</v>
      </c>
      <c r="S901" s="9">
        <f>VALUE(N901)</f>
        <v>3589.02</v>
      </c>
      <c r="T901" s="9" t="s">
        <v>23</v>
      </c>
      <c r="U901" s="9" t="s">
        <v>23</v>
      </c>
    </row>
    <row r="902" spans="1:21" ht="12.75">
      <c r="A902" s="11" t="s">
        <v>80</v>
      </c>
      <c r="C902" s="18" t="s">
        <v>160</v>
      </c>
      <c r="D902" t="s">
        <v>29</v>
      </c>
      <c r="E902">
        <v>100</v>
      </c>
      <c r="F902" s="5">
        <f t="shared" si="66"/>
        <v>1</v>
      </c>
      <c r="G902">
        <v>286935</v>
      </c>
      <c r="H902" s="6">
        <f t="shared" si="67"/>
        <v>2869.35</v>
      </c>
      <c r="I902">
        <v>939</v>
      </c>
      <c r="J902" s="7">
        <f t="shared" si="68"/>
        <v>0.939</v>
      </c>
      <c r="K902">
        <v>278183</v>
      </c>
      <c r="L902" s="8">
        <f t="shared" si="69"/>
        <v>2781.83</v>
      </c>
      <c r="M902">
        <v>417275</v>
      </c>
      <c r="N902" s="8">
        <f t="shared" si="65"/>
        <v>4172.75</v>
      </c>
      <c r="O902">
        <v>2005</v>
      </c>
      <c r="P902">
        <v>1</v>
      </c>
      <c r="Q902">
        <v>1012005</v>
      </c>
      <c r="R902" s="11" t="s">
        <v>23</v>
      </c>
      <c r="S902" s="9">
        <f>VALUE(N902)</f>
        <v>4172.75</v>
      </c>
      <c r="T902" s="9" t="s">
        <v>23</v>
      </c>
      <c r="U902" s="9" t="s">
        <v>23</v>
      </c>
    </row>
    <row r="903" spans="1:21" ht="12.75">
      <c r="A903" s="11" t="s">
        <v>80</v>
      </c>
      <c r="C903" s="18" t="s">
        <v>160</v>
      </c>
      <c r="D903" t="s">
        <v>30</v>
      </c>
      <c r="E903">
        <v>19542</v>
      </c>
      <c r="F903" s="5">
        <f t="shared" si="66"/>
        <v>195.42</v>
      </c>
      <c r="G903">
        <v>175</v>
      </c>
      <c r="H903" s="6">
        <f t="shared" si="67"/>
        <v>1.75</v>
      </c>
      <c r="I903">
        <v>939</v>
      </c>
      <c r="J903" s="7">
        <f t="shared" si="68"/>
        <v>0.939</v>
      </c>
      <c r="K903">
        <v>33066</v>
      </c>
      <c r="L903" s="8">
        <f t="shared" si="69"/>
        <v>330.66</v>
      </c>
      <c r="M903">
        <v>33393</v>
      </c>
      <c r="N903" s="8">
        <f t="shared" si="65"/>
        <v>333.93</v>
      </c>
      <c r="O903">
        <v>2005</v>
      </c>
      <c r="P903">
        <v>1</v>
      </c>
      <c r="Q903">
        <v>1012005</v>
      </c>
      <c r="R903" s="11" t="s">
        <v>23</v>
      </c>
      <c r="S903" s="9" t="s">
        <v>23</v>
      </c>
      <c r="T903" s="9" t="s">
        <v>23</v>
      </c>
      <c r="U903" s="9" t="s">
        <v>23</v>
      </c>
    </row>
    <row r="904" spans="1:21" ht="12.75">
      <c r="A904" s="11" t="s">
        <v>80</v>
      </c>
      <c r="C904" s="18" t="s">
        <v>160</v>
      </c>
      <c r="D904" t="s">
        <v>31</v>
      </c>
      <c r="E904">
        <v>19542</v>
      </c>
      <c r="F904" s="5">
        <f t="shared" si="66"/>
        <v>195.42</v>
      </c>
      <c r="G904">
        <v>275</v>
      </c>
      <c r="H904" s="6">
        <f t="shared" si="67"/>
        <v>2.75</v>
      </c>
      <c r="I904">
        <v>939</v>
      </c>
      <c r="J904" s="7">
        <f t="shared" si="68"/>
        <v>0.939</v>
      </c>
      <c r="K904">
        <v>51960</v>
      </c>
      <c r="L904" s="8">
        <f t="shared" si="69"/>
        <v>519.6</v>
      </c>
      <c r="M904">
        <v>52475</v>
      </c>
      <c r="N904" s="8">
        <f t="shared" si="65"/>
        <v>524.75</v>
      </c>
      <c r="O904">
        <v>2005</v>
      </c>
      <c r="P904">
        <v>1</v>
      </c>
      <c r="Q904">
        <v>1012005</v>
      </c>
      <c r="R904" s="8">
        <f>+N904*1.226</f>
        <v>643.3435</v>
      </c>
      <c r="S904" s="9" t="s">
        <v>23</v>
      </c>
      <c r="T904" s="9" t="s">
        <v>23</v>
      </c>
      <c r="U904" s="9" t="s">
        <v>23</v>
      </c>
    </row>
    <row r="905" spans="1:21" ht="12.75">
      <c r="A905" s="11" t="s">
        <v>80</v>
      </c>
      <c r="C905" s="18" t="s">
        <v>160</v>
      </c>
      <c r="D905" t="s">
        <v>32</v>
      </c>
      <c r="E905">
        <v>19542</v>
      </c>
      <c r="F905" s="5">
        <f t="shared" si="66"/>
        <v>195.42</v>
      </c>
      <c r="G905">
        <v>325</v>
      </c>
      <c r="H905" s="6">
        <f t="shared" si="67"/>
        <v>3.25</v>
      </c>
      <c r="I905">
        <v>939</v>
      </c>
      <c r="J905" s="7">
        <f t="shared" si="68"/>
        <v>0.939</v>
      </c>
      <c r="K905">
        <v>61408</v>
      </c>
      <c r="L905" s="8">
        <f t="shared" si="69"/>
        <v>614.08</v>
      </c>
      <c r="M905">
        <v>62016</v>
      </c>
      <c r="N905" s="8">
        <f t="shared" si="65"/>
        <v>620.16</v>
      </c>
      <c r="O905">
        <v>2005</v>
      </c>
      <c r="P905">
        <v>1</v>
      </c>
      <c r="Q905">
        <v>1012005</v>
      </c>
      <c r="R905" s="8">
        <f>+N905*1.226</f>
        <v>760.31616</v>
      </c>
      <c r="S905" s="9" t="s">
        <v>23</v>
      </c>
      <c r="T905" s="9" t="s">
        <v>23</v>
      </c>
      <c r="U905" s="9" t="s">
        <v>23</v>
      </c>
    </row>
    <row r="906" spans="1:21" ht="12.75">
      <c r="A906" s="11" t="s">
        <v>80</v>
      </c>
      <c r="C906" s="18" t="s">
        <v>160</v>
      </c>
      <c r="D906" t="s">
        <v>33</v>
      </c>
      <c r="E906">
        <v>100</v>
      </c>
      <c r="F906" s="5">
        <f t="shared" si="66"/>
        <v>1</v>
      </c>
      <c r="G906">
        <v>100</v>
      </c>
      <c r="H906" s="6">
        <f t="shared" si="67"/>
        <v>1</v>
      </c>
      <c r="I906">
        <v>939</v>
      </c>
      <c r="J906" s="7">
        <f t="shared" si="68"/>
        <v>0.939</v>
      </c>
      <c r="K906">
        <v>700</v>
      </c>
      <c r="L906" s="8">
        <f t="shared" si="69"/>
        <v>7</v>
      </c>
      <c r="M906">
        <v>1050</v>
      </c>
      <c r="N906" s="8">
        <f t="shared" si="65"/>
        <v>10.5</v>
      </c>
      <c r="O906">
        <v>2005</v>
      </c>
      <c r="P906">
        <v>1</v>
      </c>
      <c r="Q906">
        <v>1012005</v>
      </c>
      <c r="R906" s="8" t="s">
        <v>23</v>
      </c>
      <c r="S906" s="9">
        <f>VALUE(N906)</f>
        <v>10.5</v>
      </c>
      <c r="T906" s="9" t="s">
        <v>23</v>
      </c>
      <c r="U906" s="9" t="s">
        <v>23</v>
      </c>
    </row>
    <row r="907" spans="1:21" ht="12.75">
      <c r="A907" s="11" t="s">
        <v>80</v>
      </c>
      <c r="C907" s="18" t="s">
        <v>160</v>
      </c>
      <c r="D907" t="s">
        <v>34</v>
      </c>
      <c r="E907">
        <v>100</v>
      </c>
      <c r="F907" s="5">
        <f t="shared" si="66"/>
        <v>1</v>
      </c>
      <c r="G907">
        <v>100</v>
      </c>
      <c r="H907" s="6">
        <f t="shared" si="67"/>
        <v>1</v>
      </c>
      <c r="I907">
        <v>939</v>
      </c>
      <c r="J907" s="7">
        <f t="shared" si="68"/>
        <v>0.939</v>
      </c>
      <c r="K907">
        <v>1867</v>
      </c>
      <c r="L907" s="8">
        <f t="shared" si="69"/>
        <v>18.67</v>
      </c>
      <c r="M907">
        <v>2801</v>
      </c>
      <c r="N907" s="8">
        <f t="shared" si="65"/>
        <v>28.01</v>
      </c>
      <c r="O907">
        <v>2005</v>
      </c>
      <c r="P907">
        <v>1</v>
      </c>
      <c r="Q907">
        <v>1012005</v>
      </c>
      <c r="R907" s="8" t="s">
        <v>23</v>
      </c>
      <c r="S907" s="9">
        <f>VALUE(N907)</f>
        <v>28.01</v>
      </c>
      <c r="T907" s="9" t="s">
        <v>23</v>
      </c>
      <c r="U907" s="9" t="s">
        <v>23</v>
      </c>
    </row>
    <row r="908" spans="1:21" ht="12.75">
      <c r="A908" s="11" t="s">
        <v>80</v>
      </c>
      <c r="C908" s="18" t="s">
        <v>160</v>
      </c>
      <c r="D908" t="s">
        <v>35</v>
      </c>
      <c r="E908">
        <v>19542</v>
      </c>
      <c r="F908" s="5">
        <f t="shared" si="66"/>
        <v>195.42</v>
      </c>
      <c r="G908">
        <v>160</v>
      </c>
      <c r="H908" s="6">
        <f t="shared" si="67"/>
        <v>1.6</v>
      </c>
      <c r="I908">
        <v>939</v>
      </c>
      <c r="J908" s="7">
        <f t="shared" si="68"/>
        <v>0.939</v>
      </c>
      <c r="K908">
        <v>30231</v>
      </c>
      <c r="L908" s="8">
        <f t="shared" si="69"/>
        <v>302.31</v>
      </c>
      <c r="M908">
        <v>30531</v>
      </c>
      <c r="N908" s="8">
        <f t="shared" si="65"/>
        <v>305.31</v>
      </c>
      <c r="O908">
        <v>2005</v>
      </c>
      <c r="P908">
        <v>1</v>
      </c>
      <c r="Q908">
        <v>1012005</v>
      </c>
      <c r="R908" s="8">
        <f>+N908*1.226</f>
        <v>374.31006</v>
      </c>
      <c r="S908" s="9" t="s">
        <v>23</v>
      </c>
      <c r="T908" s="9" t="s">
        <v>23</v>
      </c>
      <c r="U908" s="9" t="s">
        <v>23</v>
      </c>
    </row>
    <row r="909" spans="1:21" ht="12.75">
      <c r="A909" s="11" t="s">
        <v>80</v>
      </c>
      <c r="C909" s="18" t="s">
        <v>160</v>
      </c>
      <c r="D909" t="s">
        <v>36</v>
      </c>
      <c r="E909">
        <v>19542</v>
      </c>
      <c r="F909" s="5">
        <f t="shared" si="66"/>
        <v>195.42</v>
      </c>
      <c r="G909">
        <v>100</v>
      </c>
      <c r="H909" s="6">
        <f t="shared" si="67"/>
        <v>1</v>
      </c>
      <c r="I909">
        <v>939</v>
      </c>
      <c r="J909" s="7">
        <f t="shared" si="68"/>
        <v>0.939</v>
      </c>
      <c r="K909">
        <v>18895</v>
      </c>
      <c r="L909" s="8">
        <f t="shared" si="69"/>
        <v>188.95</v>
      </c>
      <c r="M909">
        <v>19082</v>
      </c>
      <c r="N909" s="8">
        <f t="shared" si="65"/>
        <v>190.82</v>
      </c>
      <c r="O909">
        <v>2005</v>
      </c>
      <c r="P909">
        <v>1</v>
      </c>
      <c r="Q909">
        <v>1012005</v>
      </c>
      <c r="R909" s="8">
        <f>+N909*1.226</f>
        <v>233.94531999999998</v>
      </c>
      <c r="S909" s="9" t="s">
        <v>23</v>
      </c>
      <c r="T909" s="9" t="s">
        <v>23</v>
      </c>
      <c r="U909" s="9" t="s">
        <v>23</v>
      </c>
    </row>
    <row r="910" spans="1:21" ht="12.75">
      <c r="A910" s="13" t="s">
        <v>122</v>
      </c>
      <c r="C910" s="17"/>
      <c r="F910" s="5"/>
      <c r="H910" s="6"/>
      <c r="J910" s="7"/>
      <c r="L910" s="8"/>
      <c r="N910" s="8"/>
      <c r="R910" s="11"/>
      <c r="S910" s="9"/>
      <c r="T910" s="9"/>
      <c r="U910" s="9"/>
    </row>
    <row r="911" spans="1:21" ht="12.75">
      <c r="A911" s="11" t="s">
        <v>81</v>
      </c>
      <c r="C911" s="18" t="s">
        <v>153</v>
      </c>
      <c r="D911" t="s">
        <v>22</v>
      </c>
      <c r="E911">
        <v>100</v>
      </c>
      <c r="F911" s="5">
        <f t="shared" si="66"/>
        <v>1</v>
      </c>
      <c r="G911">
        <v>100</v>
      </c>
      <c r="H911" s="6">
        <f t="shared" si="67"/>
        <v>1</v>
      </c>
      <c r="I911">
        <v>924</v>
      </c>
      <c r="J911" s="7">
        <f t="shared" si="68"/>
        <v>0.924</v>
      </c>
      <c r="K911">
        <v>590</v>
      </c>
      <c r="L911" s="8">
        <f t="shared" si="69"/>
        <v>5.9</v>
      </c>
      <c r="M911">
        <v>596</v>
      </c>
      <c r="N911" s="8">
        <f t="shared" si="65"/>
        <v>5.96</v>
      </c>
      <c r="O911">
        <v>2005</v>
      </c>
      <c r="P911">
        <v>1</v>
      </c>
      <c r="Q911">
        <v>1012005</v>
      </c>
      <c r="R911" s="11" t="s">
        <v>23</v>
      </c>
      <c r="S911" s="8">
        <f>+M911*0.015</f>
        <v>8.94</v>
      </c>
      <c r="T911" s="8">
        <f>+(K911*1.25)/100</f>
        <v>7.375</v>
      </c>
      <c r="U911" s="8">
        <f>+(M911*1.25)/100</f>
        <v>7.45</v>
      </c>
    </row>
    <row r="912" spans="1:21" ht="12.75">
      <c r="A912" s="11" t="s">
        <v>81</v>
      </c>
      <c r="C912" s="18" t="s">
        <v>153</v>
      </c>
      <c r="D912" t="s">
        <v>24</v>
      </c>
      <c r="E912">
        <v>18185</v>
      </c>
      <c r="F912" s="5">
        <f t="shared" si="66"/>
        <v>181.85</v>
      </c>
      <c r="G912">
        <v>120</v>
      </c>
      <c r="H912" s="6">
        <f t="shared" si="67"/>
        <v>1.2</v>
      </c>
      <c r="I912">
        <v>924</v>
      </c>
      <c r="J912" s="7">
        <f t="shared" si="68"/>
        <v>0.924</v>
      </c>
      <c r="K912">
        <v>20868</v>
      </c>
      <c r="L912" s="8">
        <f t="shared" si="69"/>
        <v>208.68</v>
      </c>
      <c r="M912">
        <v>21074</v>
      </c>
      <c r="N912" s="8">
        <f t="shared" si="65"/>
        <v>210.74</v>
      </c>
      <c r="O912">
        <v>2005</v>
      </c>
      <c r="P912">
        <v>1</v>
      </c>
      <c r="Q912">
        <v>1012005</v>
      </c>
      <c r="R912" s="8">
        <f>+N912*1.226</f>
        <v>258.36724</v>
      </c>
      <c r="S912" s="9" t="s">
        <v>23</v>
      </c>
      <c r="T912" s="9" t="s">
        <v>23</v>
      </c>
      <c r="U912" s="9" t="s">
        <v>23</v>
      </c>
    </row>
    <row r="913" spans="1:21" ht="12.75">
      <c r="A913" s="11" t="s">
        <v>81</v>
      </c>
      <c r="C913" s="18" t="s">
        <v>153</v>
      </c>
      <c r="D913" t="s">
        <v>25</v>
      </c>
      <c r="E913">
        <v>18185</v>
      </c>
      <c r="F913" s="5">
        <f t="shared" si="66"/>
        <v>181.85</v>
      </c>
      <c r="G913">
        <v>190</v>
      </c>
      <c r="H913" s="6">
        <f t="shared" si="67"/>
        <v>1.9</v>
      </c>
      <c r="I913">
        <v>924</v>
      </c>
      <c r="J913" s="7">
        <f t="shared" si="68"/>
        <v>0.924</v>
      </c>
      <c r="K913">
        <v>33040</v>
      </c>
      <c r="L913" s="8">
        <f t="shared" si="69"/>
        <v>330.4</v>
      </c>
      <c r="M913">
        <v>33368</v>
      </c>
      <c r="N913" s="8">
        <f t="shared" si="65"/>
        <v>333.68</v>
      </c>
      <c r="O913">
        <v>2005</v>
      </c>
      <c r="P913">
        <v>1</v>
      </c>
      <c r="Q913">
        <v>1012005</v>
      </c>
      <c r="R913" s="8">
        <f>+N913*1.226</f>
        <v>409.09168</v>
      </c>
      <c r="S913" s="9" t="s">
        <v>23</v>
      </c>
      <c r="T913" s="9" t="s">
        <v>23</v>
      </c>
      <c r="U913" s="9" t="s">
        <v>23</v>
      </c>
    </row>
    <row r="914" spans="1:21" ht="12.75">
      <c r="A914" s="11" t="s">
        <v>81</v>
      </c>
      <c r="C914" s="18" t="s">
        <v>153</v>
      </c>
      <c r="D914" t="s">
        <v>26</v>
      </c>
      <c r="E914">
        <v>18185</v>
      </c>
      <c r="F914" s="5">
        <f t="shared" si="66"/>
        <v>181.85</v>
      </c>
      <c r="G914">
        <v>100</v>
      </c>
      <c r="H914" s="6">
        <f t="shared" si="67"/>
        <v>1</v>
      </c>
      <c r="I914">
        <v>924</v>
      </c>
      <c r="J914" s="7">
        <f t="shared" si="68"/>
        <v>0.924</v>
      </c>
      <c r="K914">
        <v>17390</v>
      </c>
      <c r="L914" s="8">
        <f t="shared" si="69"/>
        <v>173.9</v>
      </c>
      <c r="M914">
        <v>17562</v>
      </c>
      <c r="N914" s="8">
        <f t="shared" si="65"/>
        <v>175.62</v>
      </c>
      <c r="O914">
        <v>2005</v>
      </c>
      <c r="P914">
        <v>1</v>
      </c>
      <c r="Q914">
        <v>1012005</v>
      </c>
      <c r="R914" s="8">
        <f>+N914*1.226</f>
        <v>215.31012</v>
      </c>
      <c r="S914" s="9" t="s">
        <v>23</v>
      </c>
      <c r="T914" s="9" t="s">
        <v>23</v>
      </c>
      <c r="U914" s="9" t="s">
        <v>23</v>
      </c>
    </row>
    <row r="915" spans="1:21" ht="12.75">
      <c r="A915" s="11" t="s">
        <v>81</v>
      </c>
      <c r="C915" s="18" t="s">
        <v>153</v>
      </c>
      <c r="D915" t="s">
        <v>27</v>
      </c>
      <c r="E915">
        <v>18185</v>
      </c>
      <c r="F915" s="5">
        <f t="shared" si="66"/>
        <v>181.85</v>
      </c>
      <c r="G915">
        <v>160</v>
      </c>
      <c r="H915" s="6">
        <f t="shared" si="67"/>
        <v>1.6</v>
      </c>
      <c r="I915">
        <v>924</v>
      </c>
      <c r="J915" s="7">
        <f t="shared" si="68"/>
        <v>0.924</v>
      </c>
      <c r="K915">
        <v>27824</v>
      </c>
      <c r="L915" s="8">
        <f t="shared" si="69"/>
        <v>278.24</v>
      </c>
      <c r="M915">
        <v>28099</v>
      </c>
      <c r="N915" s="8">
        <f t="shared" si="65"/>
        <v>280.99</v>
      </c>
      <c r="O915">
        <v>2005</v>
      </c>
      <c r="P915">
        <v>1</v>
      </c>
      <c r="Q915">
        <v>1012005</v>
      </c>
      <c r="R915" s="8">
        <f>+N915*1.226</f>
        <v>344.49374</v>
      </c>
      <c r="S915" s="9" t="s">
        <v>23</v>
      </c>
      <c r="T915" s="9" t="s">
        <v>23</v>
      </c>
      <c r="U915" s="9" t="s">
        <v>23</v>
      </c>
    </row>
    <row r="916" spans="1:21" ht="12.75">
      <c r="A916" s="11" t="s">
        <v>81</v>
      </c>
      <c r="C916" s="18" t="s">
        <v>153</v>
      </c>
      <c r="D916" t="s">
        <v>28</v>
      </c>
      <c r="E916">
        <v>100</v>
      </c>
      <c r="F916" s="5">
        <f t="shared" si="66"/>
        <v>1</v>
      </c>
      <c r="G916">
        <v>246795</v>
      </c>
      <c r="H916" s="6">
        <f t="shared" si="67"/>
        <v>2467.95</v>
      </c>
      <c r="I916">
        <v>924</v>
      </c>
      <c r="J916" s="7">
        <f t="shared" si="68"/>
        <v>0.924</v>
      </c>
      <c r="K916">
        <v>237417</v>
      </c>
      <c r="L916" s="8">
        <f t="shared" si="69"/>
        <v>2374.17</v>
      </c>
      <c r="M916">
        <v>356125</v>
      </c>
      <c r="N916" s="8">
        <f t="shared" si="65"/>
        <v>3561.25</v>
      </c>
      <c r="O916">
        <v>2005</v>
      </c>
      <c r="P916">
        <v>1</v>
      </c>
      <c r="Q916">
        <v>1012005</v>
      </c>
      <c r="R916" s="11" t="s">
        <v>23</v>
      </c>
      <c r="S916" s="9">
        <f>VALUE(N916)</f>
        <v>3561.25</v>
      </c>
      <c r="T916" s="9" t="s">
        <v>23</v>
      </c>
      <c r="U916" s="9" t="s">
        <v>23</v>
      </c>
    </row>
    <row r="917" spans="1:21" ht="12.75">
      <c r="A917" s="11" t="s">
        <v>81</v>
      </c>
      <c r="C917" s="18" t="s">
        <v>153</v>
      </c>
      <c r="D917" t="s">
        <v>29</v>
      </c>
      <c r="E917">
        <v>100</v>
      </c>
      <c r="F917" s="5">
        <f t="shared" si="66"/>
        <v>1</v>
      </c>
      <c r="G917">
        <v>286935</v>
      </c>
      <c r="H917" s="6">
        <f t="shared" si="67"/>
        <v>2869.35</v>
      </c>
      <c r="I917">
        <v>924</v>
      </c>
      <c r="J917" s="7">
        <f t="shared" si="68"/>
        <v>0.924</v>
      </c>
      <c r="K917">
        <v>276031</v>
      </c>
      <c r="L917" s="8">
        <f t="shared" si="69"/>
        <v>2760.31</v>
      </c>
      <c r="M917">
        <v>414047</v>
      </c>
      <c r="N917" s="8">
        <f t="shared" si="65"/>
        <v>4140.47</v>
      </c>
      <c r="O917">
        <v>2005</v>
      </c>
      <c r="P917">
        <v>1</v>
      </c>
      <c r="Q917">
        <v>1012005</v>
      </c>
      <c r="R917" s="11" t="s">
        <v>23</v>
      </c>
      <c r="S917" s="9">
        <f>VALUE(N917)</f>
        <v>4140.47</v>
      </c>
      <c r="T917" s="9" t="s">
        <v>23</v>
      </c>
      <c r="U917" s="9" t="s">
        <v>23</v>
      </c>
    </row>
    <row r="918" spans="1:21" ht="12.75">
      <c r="A918" s="11" t="s">
        <v>81</v>
      </c>
      <c r="C918" s="18" t="s">
        <v>153</v>
      </c>
      <c r="D918" t="s">
        <v>30</v>
      </c>
      <c r="E918">
        <v>18185</v>
      </c>
      <c r="F918" s="5">
        <f t="shared" si="66"/>
        <v>181.85</v>
      </c>
      <c r="G918">
        <v>175</v>
      </c>
      <c r="H918" s="6">
        <f t="shared" si="67"/>
        <v>1.75</v>
      </c>
      <c r="I918">
        <v>924</v>
      </c>
      <c r="J918" s="7">
        <f t="shared" si="68"/>
        <v>0.924</v>
      </c>
      <c r="K918">
        <v>30432</v>
      </c>
      <c r="L918" s="8">
        <f t="shared" si="69"/>
        <v>304.32</v>
      </c>
      <c r="M918">
        <v>30733</v>
      </c>
      <c r="N918" s="8">
        <f t="shared" si="65"/>
        <v>307.33</v>
      </c>
      <c r="O918">
        <v>2005</v>
      </c>
      <c r="P918">
        <v>1</v>
      </c>
      <c r="Q918">
        <v>1012005</v>
      </c>
      <c r="R918" s="11" t="s">
        <v>23</v>
      </c>
      <c r="S918" s="9" t="s">
        <v>23</v>
      </c>
      <c r="T918" s="9" t="s">
        <v>23</v>
      </c>
      <c r="U918" s="9" t="s">
        <v>23</v>
      </c>
    </row>
    <row r="919" spans="1:21" ht="12.75">
      <c r="A919" s="11" t="s">
        <v>81</v>
      </c>
      <c r="C919" s="18" t="s">
        <v>153</v>
      </c>
      <c r="D919" t="s">
        <v>31</v>
      </c>
      <c r="E919">
        <v>18185</v>
      </c>
      <c r="F919" s="5">
        <f t="shared" si="66"/>
        <v>181.85</v>
      </c>
      <c r="G919">
        <v>275</v>
      </c>
      <c r="H919" s="6">
        <f t="shared" si="67"/>
        <v>2.75</v>
      </c>
      <c r="I919">
        <v>924</v>
      </c>
      <c r="J919" s="7">
        <f t="shared" si="68"/>
        <v>0.924</v>
      </c>
      <c r="K919">
        <v>47822</v>
      </c>
      <c r="L919" s="8">
        <f t="shared" si="69"/>
        <v>478.22</v>
      </c>
      <c r="M919">
        <v>48295</v>
      </c>
      <c r="N919" s="8">
        <f t="shared" si="65"/>
        <v>482.95</v>
      </c>
      <c r="O919">
        <v>2005</v>
      </c>
      <c r="P919">
        <v>1</v>
      </c>
      <c r="Q919">
        <v>1012005</v>
      </c>
      <c r="R919" s="8">
        <f>+N919*1.226</f>
        <v>592.0966999999999</v>
      </c>
      <c r="S919" s="9" t="s">
        <v>23</v>
      </c>
      <c r="T919" s="9" t="s">
        <v>23</v>
      </c>
      <c r="U919" s="9" t="s">
        <v>23</v>
      </c>
    </row>
    <row r="920" spans="1:21" ht="12.75">
      <c r="A920" s="11" t="s">
        <v>81</v>
      </c>
      <c r="C920" s="18" t="s">
        <v>153</v>
      </c>
      <c r="D920" t="s">
        <v>32</v>
      </c>
      <c r="E920">
        <v>18185</v>
      </c>
      <c r="F920" s="5">
        <f t="shared" si="66"/>
        <v>181.85</v>
      </c>
      <c r="G920">
        <v>325</v>
      </c>
      <c r="H920" s="6">
        <f t="shared" si="67"/>
        <v>3.25</v>
      </c>
      <c r="I920">
        <v>924</v>
      </c>
      <c r="J920" s="7">
        <f t="shared" si="68"/>
        <v>0.924</v>
      </c>
      <c r="K920">
        <v>56517</v>
      </c>
      <c r="L920" s="8">
        <f t="shared" si="69"/>
        <v>565.17</v>
      </c>
      <c r="M920">
        <v>57076</v>
      </c>
      <c r="N920" s="8">
        <f t="shared" si="65"/>
        <v>570.76</v>
      </c>
      <c r="O920">
        <v>2005</v>
      </c>
      <c r="P920">
        <v>1</v>
      </c>
      <c r="Q920">
        <v>1012005</v>
      </c>
      <c r="R920" s="8">
        <f>+N920*1.226</f>
        <v>699.75176</v>
      </c>
      <c r="S920" s="9" t="s">
        <v>23</v>
      </c>
      <c r="T920" s="9" t="s">
        <v>23</v>
      </c>
      <c r="U920" s="9" t="s">
        <v>23</v>
      </c>
    </row>
    <row r="921" spans="1:21" ht="12.75">
      <c r="A921" s="11" t="s">
        <v>81</v>
      </c>
      <c r="C921" s="18" t="s">
        <v>153</v>
      </c>
      <c r="D921" t="s">
        <v>33</v>
      </c>
      <c r="E921">
        <v>100</v>
      </c>
      <c r="F921" s="5">
        <f t="shared" si="66"/>
        <v>1</v>
      </c>
      <c r="G921">
        <v>100</v>
      </c>
      <c r="H921" s="6">
        <f t="shared" si="67"/>
        <v>1</v>
      </c>
      <c r="I921">
        <v>924</v>
      </c>
      <c r="J921" s="7">
        <f t="shared" si="68"/>
        <v>0.924</v>
      </c>
      <c r="K921">
        <v>700</v>
      </c>
      <c r="L921" s="8">
        <f t="shared" si="69"/>
        <v>7</v>
      </c>
      <c r="M921">
        <v>1050</v>
      </c>
      <c r="N921" s="8">
        <f t="shared" si="65"/>
        <v>10.5</v>
      </c>
      <c r="O921">
        <v>2005</v>
      </c>
      <c r="P921">
        <v>1</v>
      </c>
      <c r="Q921">
        <v>1012005</v>
      </c>
      <c r="R921" s="8" t="s">
        <v>23</v>
      </c>
      <c r="S921" s="9">
        <f>VALUE(N921)</f>
        <v>10.5</v>
      </c>
      <c r="T921" s="9" t="s">
        <v>23</v>
      </c>
      <c r="U921" s="9" t="s">
        <v>23</v>
      </c>
    </row>
    <row r="922" spans="1:21" ht="12.75">
      <c r="A922" s="11" t="s">
        <v>81</v>
      </c>
      <c r="C922" s="18" t="s">
        <v>153</v>
      </c>
      <c r="D922" t="s">
        <v>34</v>
      </c>
      <c r="E922">
        <v>100</v>
      </c>
      <c r="F922" s="5">
        <f t="shared" si="66"/>
        <v>1</v>
      </c>
      <c r="G922">
        <v>100</v>
      </c>
      <c r="H922" s="6">
        <f t="shared" si="67"/>
        <v>1</v>
      </c>
      <c r="I922">
        <v>924</v>
      </c>
      <c r="J922" s="7">
        <f t="shared" si="68"/>
        <v>0.924</v>
      </c>
      <c r="K922">
        <v>1867</v>
      </c>
      <c r="L922" s="8">
        <f t="shared" si="69"/>
        <v>18.67</v>
      </c>
      <c r="M922">
        <v>2801</v>
      </c>
      <c r="N922" s="8">
        <f t="shared" si="65"/>
        <v>28.01</v>
      </c>
      <c r="O922">
        <v>2005</v>
      </c>
      <c r="P922">
        <v>1</v>
      </c>
      <c r="Q922">
        <v>1012005</v>
      </c>
      <c r="R922" s="8" t="s">
        <v>23</v>
      </c>
      <c r="S922" s="9">
        <f>VALUE(N922)</f>
        <v>28.01</v>
      </c>
      <c r="T922" s="9" t="s">
        <v>23</v>
      </c>
      <c r="U922" s="9" t="s">
        <v>23</v>
      </c>
    </row>
    <row r="923" spans="1:21" ht="12.75">
      <c r="A923" s="11" t="s">
        <v>81</v>
      </c>
      <c r="C923" s="18" t="s">
        <v>153</v>
      </c>
      <c r="D923" t="s">
        <v>35</v>
      </c>
      <c r="E923">
        <v>18185</v>
      </c>
      <c r="F923" s="5">
        <f t="shared" si="66"/>
        <v>181.85</v>
      </c>
      <c r="G923">
        <v>160</v>
      </c>
      <c r="H923" s="6">
        <f t="shared" si="67"/>
        <v>1.6</v>
      </c>
      <c r="I923">
        <v>924</v>
      </c>
      <c r="J923" s="7">
        <f t="shared" si="68"/>
        <v>0.924</v>
      </c>
      <c r="K923">
        <v>27824</v>
      </c>
      <c r="L923" s="8">
        <f t="shared" si="69"/>
        <v>278.24</v>
      </c>
      <c r="M923">
        <v>28099</v>
      </c>
      <c r="N923" s="8">
        <f t="shared" si="65"/>
        <v>280.99</v>
      </c>
      <c r="O923">
        <v>2005</v>
      </c>
      <c r="P923">
        <v>1</v>
      </c>
      <c r="Q923">
        <v>1012005</v>
      </c>
      <c r="R923" s="8">
        <f>+N923*1.226</f>
        <v>344.49374</v>
      </c>
      <c r="S923" s="9" t="s">
        <v>23</v>
      </c>
      <c r="T923" s="9" t="s">
        <v>23</v>
      </c>
      <c r="U923" s="9" t="s">
        <v>23</v>
      </c>
    </row>
    <row r="924" spans="1:21" ht="12.75">
      <c r="A924" s="11" t="s">
        <v>81</v>
      </c>
      <c r="C924" s="18" t="s">
        <v>153</v>
      </c>
      <c r="D924" t="s">
        <v>36</v>
      </c>
      <c r="E924">
        <v>18185</v>
      </c>
      <c r="F924" s="5">
        <f t="shared" si="66"/>
        <v>181.85</v>
      </c>
      <c r="G924">
        <v>100</v>
      </c>
      <c r="H924" s="6">
        <f t="shared" si="67"/>
        <v>1</v>
      </c>
      <c r="I924">
        <v>924</v>
      </c>
      <c r="J924" s="7">
        <f t="shared" si="68"/>
        <v>0.924</v>
      </c>
      <c r="K924">
        <v>17390</v>
      </c>
      <c r="L924" s="8">
        <f t="shared" si="69"/>
        <v>173.9</v>
      </c>
      <c r="M924">
        <v>17562</v>
      </c>
      <c r="N924" s="8">
        <f t="shared" si="65"/>
        <v>175.62</v>
      </c>
      <c r="O924">
        <v>2005</v>
      </c>
      <c r="P924">
        <v>1</v>
      </c>
      <c r="Q924">
        <v>1012005</v>
      </c>
      <c r="R924" s="8">
        <f>+N924*1.226</f>
        <v>215.31012</v>
      </c>
      <c r="S924" s="9" t="s">
        <v>23</v>
      </c>
      <c r="T924" s="9" t="s">
        <v>23</v>
      </c>
      <c r="U924" s="9" t="s">
        <v>23</v>
      </c>
    </row>
    <row r="925" spans="1:21" ht="12.75">
      <c r="A925" s="13" t="s">
        <v>123</v>
      </c>
      <c r="C925" s="17"/>
      <c r="F925" s="5"/>
      <c r="H925" s="6"/>
      <c r="J925" s="7"/>
      <c r="L925" s="8"/>
      <c r="N925" s="8"/>
      <c r="R925" s="11"/>
      <c r="S925" s="9"/>
      <c r="T925" s="9"/>
      <c r="U925" s="9"/>
    </row>
    <row r="926" spans="1:21" ht="12.75">
      <c r="A926" s="11" t="s">
        <v>82</v>
      </c>
      <c r="C926" s="17">
        <v>12</v>
      </c>
      <c r="D926" t="s">
        <v>22</v>
      </c>
      <c r="E926">
        <v>100</v>
      </c>
      <c r="F926" s="5">
        <f t="shared" si="66"/>
        <v>1</v>
      </c>
      <c r="G926">
        <v>100</v>
      </c>
      <c r="H926" s="6">
        <f t="shared" si="67"/>
        <v>1</v>
      </c>
      <c r="I926">
        <v>931</v>
      </c>
      <c r="J926" s="7">
        <f t="shared" si="68"/>
        <v>0.931</v>
      </c>
      <c r="K926">
        <v>590</v>
      </c>
      <c r="L926" s="8">
        <f t="shared" si="69"/>
        <v>5.9</v>
      </c>
      <c r="M926">
        <v>596</v>
      </c>
      <c r="N926" s="8">
        <f t="shared" si="65"/>
        <v>5.96</v>
      </c>
      <c r="O926">
        <v>2005</v>
      </c>
      <c r="P926">
        <v>1</v>
      </c>
      <c r="Q926">
        <v>1012005</v>
      </c>
      <c r="R926" s="11" t="s">
        <v>23</v>
      </c>
      <c r="S926" s="8">
        <f>+M926*0.015</f>
        <v>8.94</v>
      </c>
      <c r="T926" s="8">
        <f>+(K926*1.25)/100</f>
        <v>7.375</v>
      </c>
      <c r="U926" s="8">
        <f>+(M926*1.25)/100</f>
        <v>7.45</v>
      </c>
    </row>
    <row r="927" spans="1:21" ht="12.75">
      <c r="A927" s="11" t="s">
        <v>82</v>
      </c>
      <c r="C927" s="17">
        <v>12</v>
      </c>
      <c r="D927" t="s">
        <v>24</v>
      </c>
      <c r="E927">
        <v>18185</v>
      </c>
      <c r="F927" s="5">
        <f t="shared" si="66"/>
        <v>181.85</v>
      </c>
      <c r="G927">
        <v>120</v>
      </c>
      <c r="H927" s="6">
        <f t="shared" si="67"/>
        <v>1.2</v>
      </c>
      <c r="I927">
        <v>931</v>
      </c>
      <c r="J927" s="7">
        <f t="shared" si="68"/>
        <v>0.931</v>
      </c>
      <c r="K927">
        <v>20976</v>
      </c>
      <c r="L927" s="8">
        <f t="shared" si="69"/>
        <v>209.76</v>
      </c>
      <c r="M927">
        <v>21183</v>
      </c>
      <c r="N927" s="8">
        <f t="shared" si="65"/>
        <v>211.83</v>
      </c>
      <c r="O927">
        <v>2005</v>
      </c>
      <c r="P927">
        <v>1</v>
      </c>
      <c r="Q927">
        <v>1012005</v>
      </c>
      <c r="R927" s="8">
        <f>+N927*1.226</f>
        <v>259.70358</v>
      </c>
      <c r="S927" s="9" t="s">
        <v>23</v>
      </c>
      <c r="T927" s="9" t="s">
        <v>23</v>
      </c>
      <c r="U927" s="9" t="s">
        <v>23</v>
      </c>
    </row>
    <row r="928" spans="1:21" ht="12.75">
      <c r="A928" s="11" t="s">
        <v>82</v>
      </c>
      <c r="C928" s="17">
        <v>12</v>
      </c>
      <c r="D928" t="s">
        <v>25</v>
      </c>
      <c r="E928">
        <v>18185</v>
      </c>
      <c r="F928" s="5">
        <f t="shared" si="66"/>
        <v>181.85</v>
      </c>
      <c r="G928">
        <v>190</v>
      </c>
      <c r="H928" s="6">
        <f t="shared" si="67"/>
        <v>1.9</v>
      </c>
      <c r="I928">
        <v>931</v>
      </c>
      <c r="J928" s="7">
        <f t="shared" si="68"/>
        <v>0.931</v>
      </c>
      <c r="K928">
        <v>33211</v>
      </c>
      <c r="L928" s="8">
        <f t="shared" si="69"/>
        <v>332.11</v>
      </c>
      <c r="M928">
        <v>33540</v>
      </c>
      <c r="N928" s="8">
        <f t="shared" si="65"/>
        <v>335.4</v>
      </c>
      <c r="O928">
        <v>2005</v>
      </c>
      <c r="P928">
        <v>1</v>
      </c>
      <c r="Q928">
        <v>1012005</v>
      </c>
      <c r="R928" s="8">
        <f>+N928*1.226</f>
        <v>411.20039999999995</v>
      </c>
      <c r="S928" s="9" t="s">
        <v>23</v>
      </c>
      <c r="T928" s="9" t="s">
        <v>23</v>
      </c>
      <c r="U928" s="9" t="s">
        <v>23</v>
      </c>
    </row>
    <row r="929" spans="1:21" ht="12.75">
      <c r="A929" s="11" t="s">
        <v>82</v>
      </c>
      <c r="C929" s="17">
        <v>12</v>
      </c>
      <c r="D929" t="s">
        <v>26</v>
      </c>
      <c r="E929">
        <v>18185</v>
      </c>
      <c r="F929" s="5">
        <f t="shared" si="66"/>
        <v>181.85</v>
      </c>
      <c r="G929">
        <v>100</v>
      </c>
      <c r="H929" s="6">
        <f t="shared" si="67"/>
        <v>1</v>
      </c>
      <c r="I929">
        <v>931</v>
      </c>
      <c r="J929" s="7">
        <f t="shared" si="68"/>
        <v>0.931</v>
      </c>
      <c r="K929">
        <v>17480</v>
      </c>
      <c r="L929" s="8">
        <f t="shared" si="69"/>
        <v>174.8</v>
      </c>
      <c r="M929">
        <v>17653</v>
      </c>
      <c r="N929" s="8">
        <f t="shared" si="65"/>
        <v>176.53</v>
      </c>
      <c r="O929">
        <v>2005</v>
      </c>
      <c r="P929">
        <v>1</v>
      </c>
      <c r="Q929">
        <v>1012005</v>
      </c>
      <c r="R929" s="8">
        <f>+N929*1.226</f>
        <v>216.42578</v>
      </c>
      <c r="S929" s="9" t="s">
        <v>23</v>
      </c>
      <c r="T929" s="9" t="s">
        <v>23</v>
      </c>
      <c r="U929" s="9" t="s">
        <v>23</v>
      </c>
    </row>
    <row r="930" spans="1:21" ht="12.75">
      <c r="A930" s="11" t="s">
        <v>82</v>
      </c>
      <c r="C930" s="17">
        <v>12</v>
      </c>
      <c r="D930" t="s">
        <v>27</v>
      </c>
      <c r="E930">
        <v>18185</v>
      </c>
      <c r="F930" s="5">
        <f t="shared" si="66"/>
        <v>181.85</v>
      </c>
      <c r="G930">
        <v>160</v>
      </c>
      <c r="H930" s="6">
        <f t="shared" si="67"/>
        <v>1.6</v>
      </c>
      <c r="I930">
        <v>931</v>
      </c>
      <c r="J930" s="7">
        <f t="shared" si="68"/>
        <v>0.931</v>
      </c>
      <c r="K930">
        <v>27968</v>
      </c>
      <c r="L930" s="8">
        <f t="shared" si="69"/>
        <v>279.68</v>
      </c>
      <c r="M930">
        <v>28244</v>
      </c>
      <c r="N930" s="8">
        <f t="shared" si="65"/>
        <v>282.44</v>
      </c>
      <c r="O930">
        <v>2005</v>
      </c>
      <c r="P930">
        <v>1</v>
      </c>
      <c r="Q930">
        <v>1012005</v>
      </c>
      <c r="R930" s="8">
        <f>+N930*1.226</f>
        <v>346.27144</v>
      </c>
      <c r="S930" s="9" t="s">
        <v>23</v>
      </c>
      <c r="T930" s="9" t="s">
        <v>23</v>
      </c>
      <c r="U930" s="9" t="s">
        <v>23</v>
      </c>
    </row>
    <row r="931" spans="1:21" ht="12.75">
      <c r="A931" s="11" t="s">
        <v>82</v>
      </c>
      <c r="C931" s="17">
        <v>12</v>
      </c>
      <c r="D931" t="s">
        <v>28</v>
      </c>
      <c r="E931">
        <v>100</v>
      </c>
      <c r="F931" s="5">
        <f t="shared" si="66"/>
        <v>1</v>
      </c>
      <c r="G931">
        <v>246795</v>
      </c>
      <c r="H931" s="6">
        <f t="shared" si="67"/>
        <v>2467.95</v>
      </c>
      <c r="I931">
        <v>931</v>
      </c>
      <c r="J931" s="7">
        <f t="shared" si="68"/>
        <v>0.931</v>
      </c>
      <c r="K931">
        <v>238281</v>
      </c>
      <c r="L931" s="8">
        <f t="shared" si="69"/>
        <v>2382.81</v>
      </c>
      <c r="M931">
        <v>357421</v>
      </c>
      <c r="N931" s="8">
        <f t="shared" si="65"/>
        <v>3574.21</v>
      </c>
      <c r="O931">
        <v>2005</v>
      </c>
      <c r="P931">
        <v>1</v>
      </c>
      <c r="Q931">
        <v>1012005</v>
      </c>
      <c r="R931" s="11" t="s">
        <v>23</v>
      </c>
      <c r="S931" s="9">
        <f>VALUE(N931)</f>
        <v>3574.21</v>
      </c>
      <c r="T931" s="9" t="s">
        <v>23</v>
      </c>
      <c r="U931" s="9" t="s">
        <v>23</v>
      </c>
    </row>
    <row r="932" spans="1:21" ht="12.75">
      <c r="A932" s="11" t="s">
        <v>82</v>
      </c>
      <c r="C932" s="17">
        <v>12</v>
      </c>
      <c r="D932" t="s">
        <v>29</v>
      </c>
      <c r="E932">
        <v>100</v>
      </c>
      <c r="F932" s="5">
        <f t="shared" si="66"/>
        <v>1</v>
      </c>
      <c r="G932">
        <v>286935</v>
      </c>
      <c r="H932" s="6">
        <f t="shared" si="67"/>
        <v>2869.35</v>
      </c>
      <c r="I932">
        <v>931</v>
      </c>
      <c r="J932" s="7">
        <f t="shared" si="68"/>
        <v>0.931</v>
      </c>
      <c r="K932">
        <v>277036</v>
      </c>
      <c r="L932" s="8">
        <f t="shared" si="69"/>
        <v>2770.36</v>
      </c>
      <c r="M932">
        <v>415554</v>
      </c>
      <c r="N932" s="8">
        <f t="shared" si="65"/>
        <v>4155.54</v>
      </c>
      <c r="O932">
        <v>2005</v>
      </c>
      <c r="P932">
        <v>1</v>
      </c>
      <c r="Q932">
        <v>1012005</v>
      </c>
      <c r="R932" s="11" t="s">
        <v>23</v>
      </c>
      <c r="S932" s="9">
        <f>VALUE(N932)</f>
        <v>4155.54</v>
      </c>
      <c r="T932" s="9" t="s">
        <v>23</v>
      </c>
      <c r="U932" s="9" t="s">
        <v>23</v>
      </c>
    </row>
    <row r="933" spans="1:21" ht="12.75">
      <c r="A933" s="11" t="s">
        <v>82</v>
      </c>
      <c r="C933" s="17">
        <v>12</v>
      </c>
      <c r="D933" t="s">
        <v>30</v>
      </c>
      <c r="E933">
        <v>18185</v>
      </c>
      <c r="F933" s="5">
        <f t="shared" si="66"/>
        <v>181.85</v>
      </c>
      <c r="G933">
        <v>175</v>
      </c>
      <c r="H933" s="6">
        <f t="shared" si="67"/>
        <v>1.75</v>
      </c>
      <c r="I933">
        <v>931</v>
      </c>
      <c r="J933" s="7">
        <f t="shared" si="68"/>
        <v>0.931</v>
      </c>
      <c r="K933">
        <v>30590</v>
      </c>
      <c r="L933" s="8">
        <f t="shared" si="69"/>
        <v>305.9</v>
      </c>
      <c r="M933">
        <v>30892</v>
      </c>
      <c r="N933" s="8">
        <f t="shared" si="65"/>
        <v>308.92</v>
      </c>
      <c r="O933">
        <v>2005</v>
      </c>
      <c r="P933">
        <v>1</v>
      </c>
      <c r="Q933">
        <v>1012005</v>
      </c>
      <c r="R933" s="11" t="s">
        <v>23</v>
      </c>
      <c r="S933" s="9" t="s">
        <v>23</v>
      </c>
      <c r="T933" s="9" t="s">
        <v>23</v>
      </c>
      <c r="U933" s="9" t="s">
        <v>23</v>
      </c>
    </row>
    <row r="934" spans="1:21" ht="12.75">
      <c r="A934" s="11" t="s">
        <v>82</v>
      </c>
      <c r="C934" s="17">
        <v>12</v>
      </c>
      <c r="D934" t="s">
        <v>31</v>
      </c>
      <c r="E934">
        <v>18185</v>
      </c>
      <c r="F934" s="5">
        <f t="shared" si="66"/>
        <v>181.85</v>
      </c>
      <c r="G934">
        <v>275</v>
      </c>
      <c r="H934" s="6">
        <f t="shared" si="67"/>
        <v>2.75</v>
      </c>
      <c r="I934">
        <v>931</v>
      </c>
      <c r="J934" s="7">
        <f t="shared" si="68"/>
        <v>0.931</v>
      </c>
      <c r="K934">
        <v>48069</v>
      </c>
      <c r="L934" s="8">
        <f t="shared" si="69"/>
        <v>480.69</v>
      </c>
      <c r="M934">
        <v>48545</v>
      </c>
      <c r="N934" s="8">
        <f t="shared" si="65"/>
        <v>485.45</v>
      </c>
      <c r="O934">
        <v>2005</v>
      </c>
      <c r="P934">
        <v>1</v>
      </c>
      <c r="Q934">
        <v>1012005</v>
      </c>
      <c r="R934" s="8">
        <f>+N934*1.226</f>
        <v>595.1617</v>
      </c>
      <c r="S934" s="9" t="s">
        <v>23</v>
      </c>
      <c r="T934" s="9" t="s">
        <v>23</v>
      </c>
      <c r="U934" s="9" t="s">
        <v>23</v>
      </c>
    </row>
    <row r="935" spans="1:21" ht="12.75">
      <c r="A935" s="11" t="s">
        <v>82</v>
      </c>
      <c r="C935" s="17">
        <v>12</v>
      </c>
      <c r="D935" t="s">
        <v>32</v>
      </c>
      <c r="E935">
        <v>18185</v>
      </c>
      <c r="F935" s="5">
        <f t="shared" si="66"/>
        <v>181.85</v>
      </c>
      <c r="G935">
        <v>325</v>
      </c>
      <c r="H935" s="6">
        <f t="shared" si="67"/>
        <v>3.25</v>
      </c>
      <c r="I935">
        <v>931</v>
      </c>
      <c r="J935" s="7">
        <f t="shared" si="68"/>
        <v>0.931</v>
      </c>
      <c r="K935">
        <v>56809</v>
      </c>
      <c r="L935" s="8">
        <f t="shared" si="69"/>
        <v>568.09</v>
      </c>
      <c r="M935">
        <v>57372</v>
      </c>
      <c r="N935" s="8">
        <f t="shared" si="65"/>
        <v>573.72</v>
      </c>
      <c r="O935">
        <v>2005</v>
      </c>
      <c r="P935">
        <v>1</v>
      </c>
      <c r="Q935">
        <v>1012005</v>
      </c>
      <c r="R935" s="8">
        <f>+N935*1.226</f>
        <v>703.38072</v>
      </c>
      <c r="S935" s="9" t="s">
        <v>23</v>
      </c>
      <c r="T935" s="9" t="s">
        <v>23</v>
      </c>
      <c r="U935" s="9" t="s">
        <v>23</v>
      </c>
    </row>
    <row r="936" spans="1:21" ht="12.75">
      <c r="A936" s="11" t="s">
        <v>82</v>
      </c>
      <c r="C936" s="17">
        <v>12</v>
      </c>
      <c r="D936" t="s">
        <v>33</v>
      </c>
      <c r="E936">
        <v>100</v>
      </c>
      <c r="F936" s="5">
        <f t="shared" si="66"/>
        <v>1</v>
      </c>
      <c r="G936">
        <v>100</v>
      </c>
      <c r="H936" s="6">
        <f t="shared" si="67"/>
        <v>1</v>
      </c>
      <c r="I936">
        <v>931</v>
      </c>
      <c r="J936" s="7">
        <f t="shared" si="68"/>
        <v>0.931</v>
      </c>
      <c r="K936">
        <v>700</v>
      </c>
      <c r="L936" s="8">
        <f t="shared" si="69"/>
        <v>7</v>
      </c>
      <c r="M936">
        <v>1050</v>
      </c>
      <c r="N936" s="8">
        <f t="shared" si="65"/>
        <v>10.5</v>
      </c>
      <c r="O936">
        <v>2005</v>
      </c>
      <c r="P936">
        <v>1</v>
      </c>
      <c r="Q936">
        <v>1012005</v>
      </c>
      <c r="R936" s="8" t="s">
        <v>23</v>
      </c>
      <c r="S936" s="9">
        <f>VALUE(N936)</f>
        <v>10.5</v>
      </c>
      <c r="T936" s="9" t="s">
        <v>23</v>
      </c>
      <c r="U936" s="9" t="s">
        <v>23</v>
      </c>
    </row>
    <row r="937" spans="1:21" ht="12.75">
      <c r="A937" s="11" t="s">
        <v>82</v>
      </c>
      <c r="C937" s="17">
        <v>12</v>
      </c>
      <c r="D937" t="s">
        <v>34</v>
      </c>
      <c r="E937">
        <v>100</v>
      </c>
      <c r="F937" s="5">
        <f t="shared" si="66"/>
        <v>1</v>
      </c>
      <c r="G937">
        <v>100</v>
      </c>
      <c r="H937" s="6">
        <f t="shared" si="67"/>
        <v>1</v>
      </c>
      <c r="I937">
        <v>931</v>
      </c>
      <c r="J937" s="7">
        <f t="shared" si="68"/>
        <v>0.931</v>
      </c>
      <c r="K937">
        <v>1867</v>
      </c>
      <c r="L937" s="8">
        <f t="shared" si="69"/>
        <v>18.67</v>
      </c>
      <c r="M937">
        <v>2801</v>
      </c>
      <c r="N937" s="8">
        <f t="shared" si="65"/>
        <v>28.01</v>
      </c>
      <c r="O937">
        <v>2005</v>
      </c>
      <c r="P937">
        <v>1</v>
      </c>
      <c r="Q937">
        <v>1012005</v>
      </c>
      <c r="R937" s="8" t="s">
        <v>23</v>
      </c>
      <c r="S937" s="9">
        <f>VALUE(N937)</f>
        <v>28.01</v>
      </c>
      <c r="T937" s="9" t="s">
        <v>23</v>
      </c>
      <c r="U937" s="9" t="s">
        <v>23</v>
      </c>
    </row>
    <row r="938" spans="1:21" ht="12.75">
      <c r="A938" s="11" t="s">
        <v>82</v>
      </c>
      <c r="C938" s="17">
        <v>12</v>
      </c>
      <c r="D938" t="s">
        <v>35</v>
      </c>
      <c r="E938">
        <v>18185</v>
      </c>
      <c r="F938" s="5">
        <f t="shared" si="66"/>
        <v>181.85</v>
      </c>
      <c r="G938">
        <v>160</v>
      </c>
      <c r="H938" s="6">
        <f t="shared" si="67"/>
        <v>1.6</v>
      </c>
      <c r="I938">
        <v>931</v>
      </c>
      <c r="J938" s="7">
        <f t="shared" si="68"/>
        <v>0.931</v>
      </c>
      <c r="K938">
        <v>27968</v>
      </c>
      <c r="L938" s="8">
        <f t="shared" si="69"/>
        <v>279.68</v>
      </c>
      <c r="M938">
        <v>28244</v>
      </c>
      <c r="N938" s="8">
        <f t="shared" si="65"/>
        <v>282.44</v>
      </c>
      <c r="O938">
        <v>2005</v>
      </c>
      <c r="P938">
        <v>1</v>
      </c>
      <c r="Q938">
        <v>1012005</v>
      </c>
      <c r="R938" s="8">
        <f>+N938*1.226</f>
        <v>346.27144</v>
      </c>
      <c r="S938" s="9" t="s">
        <v>23</v>
      </c>
      <c r="T938" s="9" t="s">
        <v>23</v>
      </c>
      <c r="U938" s="9" t="s">
        <v>23</v>
      </c>
    </row>
    <row r="939" spans="1:21" ht="12.75">
      <c r="A939" s="11" t="s">
        <v>82</v>
      </c>
      <c r="C939" s="17">
        <v>12</v>
      </c>
      <c r="D939" t="s">
        <v>36</v>
      </c>
      <c r="E939">
        <v>18185</v>
      </c>
      <c r="F939" s="5">
        <f t="shared" si="66"/>
        <v>181.85</v>
      </c>
      <c r="G939">
        <v>100</v>
      </c>
      <c r="H939" s="6">
        <f t="shared" si="67"/>
        <v>1</v>
      </c>
      <c r="I939">
        <v>931</v>
      </c>
      <c r="J939" s="7">
        <f t="shared" si="68"/>
        <v>0.931</v>
      </c>
      <c r="K939">
        <v>17480</v>
      </c>
      <c r="L939" s="8">
        <f t="shared" si="69"/>
        <v>174.8</v>
      </c>
      <c r="M939">
        <v>17653</v>
      </c>
      <c r="N939" s="8">
        <f t="shared" si="65"/>
        <v>176.53</v>
      </c>
      <c r="O939">
        <v>2005</v>
      </c>
      <c r="P939">
        <v>1</v>
      </c>
      <c r="Q939">
        <v>1012005</v>
      </c>
      <c r="R939" s="8">
        <f>+N939*1.226</f>
        <v>216.42578</v>
      </c>
      <c r="S939" s="9" t="s">
        <v>23</v>
      </c>
      <c r="T939" s="9" t="s">
        <v>23</v>
      </c>
      <c r="U939" s="9" t="s">
        <v>23</v>
      </c>
    </row>
    <row r="940" spans="1:21" ht="12.75">
      <c r="A940" s="11" t="s">
        <v>82</v>
      </c>
      <c r="C940" s="17">
        <v>15</v>
      </c>
      <c r="D940" t="s">
        <v>22</v>
      </c>
      <c r="E940">
        <v>100</v>
      </c>
      <c r="F940" s="5">
        <f t="shared" si="66"/>
        <v>1</v>
      </c>
      <c r="G940">
        <v>100</v>
      </c>
      <c r="H940" s="6">
        <f t="shared" si="67"/>
        <v>1</v>
      </c>
      <c r="I940">
        <v>1093</v>
      </c>
      <c r="J940" s="7">
        <f t="shared" si="68"/>
        <v>1.093</v>
      </c>
      <c r="K940">
        <v>590</v>
      </c>
      <c r="L940" s="8">
        <f t="shared" si="69"/>
        <v>5.9</v>
      </c>
      <c r="M940">
        <v>596</v>
      </c>
      <c r="N940" s="8">
        <f aca="true" t="shared" si="70" ref="N940:N1004">+M940/100</f>
        <v>5.96</v>
      </c>
      <c r="O940">
        <v>2005</v>
      </c>
      <c r="P940">
        <v>1</v>
      </c>
      <c r="Q940">
        <v>1012005</v>
      </c>
      <c r="R940" s="11" t="s">
        <v>23</v>
      </c>
      <c r="S940" s="8">
        <f>+M940*0.015</f>
        <v>8.94</v>
      </c>
      <c r="T940" s="8">
        <f>+(K940*1.25)/100</f>
        <v>7.375</v>
      </c>
      <c r="U940" s="8">
        <f>+(M940*1.25)/100</f>
        <v>7.45</v>
      </c>
    </row>
    <row r="941" spans="1:21" ht="12.75">
      <c r="A941" s="11" t="s">
        <v>82</v>
      </c>
      <c r="C941" s="17">
        <v>15</v>
      </c>
      <c r="D941" t="s">
        <v>24</v>
      </c>
      <c r="E941">
        <v>18185</v>
      </c>
      <c r="F941" s="5">
        <f aca="true" t="shared" si="71" ref="F941:F1005">+E941/100</f>
        <v>181.85</v>
      </c>
      <c r="G941">
        <v>120</v>
      </c>
      <c r="H941" s="6">
        <f aca="true" t="shared" si="72" ref="H941:H1005">+G941/100</f>
        <v>1.2</v>
      </c>
      <c r="I941">
        <v>1093</v>
      </c>
      <c r="J941" s="7">
        <f aca="true" t="shared" si="73" ref="J941:J1005">+I941/1000</f>
        <v>1.093</v>
      </c>
      <c r="K941">
        <v>23475</v>
      </c>
      <c r="L941" s="8">
        <f aca="true" t="shared" si="74" ref="L941:L1005">+K941/100</f>
        <v>234.75</v>
      </c>
      <c r="M941">
        <v>23707</v>
      </c>
      <c r="N941" s="8">
        <f t="shared" si="70"/>
        <v>237.07</v>
      </c>
      <c r="O941">
        <v>2005</v>
      </c>
      <c r="P941">
        <v>1</v>
      </c>
      <c r="Q941">
        <v>1012005</v>
      </c>
      <c r="R941" s="8">
        <f>+N941*1.226</f>
        <v>290.64781999999997</v>
      </c>
      <c r="S941" s="9" t="s">
        <v>23</v>
      </c>
      <c r="T941" s="9" t="s">
        <v>23</v>
      </c>
      <c r="U941" s="9" t="s">
        <v>23</v>
      </c>
    </row>
    <row r="942" spans="1:21" ht="12.75">
      <c r="A942" s="11" t="s">
        <v>82</v>
      </c>
      <c r="C942" s="17">
        <v>15</v>
      </c>
      <c r="D942" t="s">
        <v>25</v>
      </c>
      <c r="E942">
        <v>18185</v>
      </c>
      <c r="F942" s="5">
        <f t="shared" si="71"/>
        <v>181.85</v>
      </c>
      <c r="G942">
        <v>190</v>
      </c>
      <c r="H942" s="6">
        <f t="shared" si="72"/>
        <v>1.9</v>
      </c>
      <c r="I942">
        <v>1093</v>
      </c>
      <c r="J942" s="7">
        <f t="shared" si="73"/>
        <v>1.093</v>
      </c>
      <c r="K942">
        <v>37169</v>
      </c>
      <c r="L942" s="8">
        <f t="shared" si="74"/>
        <v>371.69</v>
      </c>
      <c r="M942">
        <v>37537</v>
      </c>
      <c r="N942" s="8">
        <f t="shared" si="70"/>
        <v>375.37</v>
      </c>
      <c r="O942">
        <v>2005</v>
      </c>
      <c r="P942">
        <v>1</v>
      </c>
      <c r="Q942">
        <v>1012005</v>
      </c>
      <c r="R942" s="8">
        <f>+N942*1.226</f>
        <v>460.20362</v>
      </c>
      <c r="S942" s="9" t="s">
        <v>23</v>
      </c>
      <c r="T942" s="9" t="s">
        <v>23</v>
      </c>
      <c r="U942" s="9" t="s">
        <v>23</v>
      </c>
    </row>
    <row r="943" spans="1:21" ht="12.75">
      <c r="A943" s="11" t="s">
        <v>82</v>
      </c>
      <c r="C943" s="17">
        <v>15</v>
      </c>
      <c r="D943" t="s">
        <v>26</v>
      </c>
      <c r="E943">
        <v>18185</v>
      </c>
      <c r="F943" s="5">
        <f t="shared" si="71"/>
        <v>181.85</v>
      </c>
      <c r="G943">
        <v>100</v>
      </c>
      <c r="H943" s="6">
        <f t="shared" si="72"/>
        <v>1</v>
      </c>
      <c r="I943">
        <v>1093</v>
      </c>
      <c r="J943" s="7">
        <f t="shared" si="73"/>
        <v>1.093</v>
      </c>
      <c r="K943">
        <v>19563</v>
      </c>
      <c r="L943" s="8">
        <f t="shared" si="74"/>
        <v>195.63</v>
      </c>
      <c r="M943">
        <v>19756</v>
      </c>
      <c r="N943" s="8">
        <f t="shared" si="70"/>
        <v>197.56</v>
      </c>
      <c r="O943">
        <v>2005</v>
      </c>
      <c r="P943">
        <v>1</v>
      </c>
      <c r="Q943">
        <v>1012005</v>
      </c>
      <c r="R943" s="8">
        <f>+N943*1.226</f>
        <v>242.20856</v>
      </c>
      <c r="S943" s="9" t="s">
        <v>23</v>
      </c>
      <c r="T943" s="9" t="s">
        <v>23</v>
      </c>
      <c r="U943" s="9" t="s">
        <v>23</v>
      </c>
    </row>
    <row r="944" spans="1:21" ht="12.75">
      <c r="A944" s="11" t="s">
        <v>82</v>
      </c>
      <c r="C944" s="17">
        <v>15</v>
      </c>
      <c r="D944" t="s">
        <v>27</v>
      </c>
      <c r="E944">
        <v>18185</v>
      </c>
      <c r="F944" s="5">
        <f t="shared" si="71"/>
        <v>181.85</v>
      </c>
      <c r="G944">
        <v>160</v>
      </c>
      <c r="H944" s="6">
        <f t="shared" si="72"/>
        <v>1.6</v>
      </c>
      <c r="I944">
        <v>1093</v>
      </c>
      <c r="J944" s="7">
        <f t="shared" si="73"/>
        <v>1.093</v>
      </c>
      <c r="K944">
        <v>31300</v>
      </c>
      <c r="L944" s="8">
        <f t="shared" si="74"/>
        <v>313</v>
      </c>
      <c r="M944">
        <v>31610</v>
      </c>
      <c r="N944" s="8">
        <f t="shared" si="70"/>
        <v>316.1</v>
      </c>
      <c r="O944">
        <v>2005</v>
      </c>
      <c r="P944">
        <v>1</v>
      </c>
      <c r="Q944">
        <v>1012005</v>
      </c>
      <c r="R944" s="8">
        <f>+N944*1.226</f>
        <v>387.53860000000003</v>
      </c>
      <c r="S944" s="9" t="s">
        <v>23</v>
      </c>
      <c r="T944" s="9" t="s">
        <v>23</v>
      </c>
      <c r="U944" s="9" t="s">
        <v>23</v>
      </c>
    </row>
    <row r="945" spans="1:21" ht="12.75">
      <c r="A945" s="11" t="s">
        <v>82</v>
      </c>
      <c r="C945" s="17">
        <v>15</v>
      </c>
      <c r="D945" t="s">
        <v>28</v>
      </c>
      <c r="E945">
        <v>100</v>
      </c>
      <c r="F945" s="5">
        <f t="shared" si="71"/>
        <v>1</v>
      </c>
      <c r="G945">
        <v>246795</v>
      </c>
      <c r="H945" s="6">
        <f t="shared" si="72"/>
        <v>2467.95</v>
      </c>
      <c r="I945">
        <v>1093</v>
      </c>
      <c r="J945" s="7">
        <f t="shared" si="73"/>
        <v>1.093</v>
      </c>
      <c r="K945">
        <v>258271</v>
      </c>
      <c r="L945" s="8">
        <f t="shared" si="74"/>
        <v>2582.71</v>
      </c>
      <c r="M945">
        <v>387406</v>
      </c>
      <c r="N945" s="8">
        <f t="shared" si="70"/>
        <v>3874.06</v>
      </c>
      <c r="O945">
        <v>2005</v>
      </c>
      <c r="P945">
        <v>1</v>
      </c>
      <c r="Q945">
        <v>1012005</v>
      </c>
      <c r="R945" s="11" t="s">
        <v>23</v>
      </c>
      <c r="S945" s="9">
        <f>VALUE(N945)</f>
        <v>3874.06</v>
      </c>
      <c r="T945" s="9" t="s">
        <v>23</v>
      </c>
      <c r="U945" s="9" t="s">
        <v>23</v>
      </c>
    </row>
    <row r="946" spans="1:21" ht="12.75">
      <c r="A946" s="11" t="s">
        <v>82</v>
      </c>
      <c r="C946" s="17">
        <v>15</v>
      </c>
      <c r="D946" t="s">
        <v>29</v>
      </c>
      <c r="E946">
        <v>100</v>
      </c>
      <c r="F946" s="5">
        <f t="shared" si="71"/>
        <v>1</v>
      </c>
      <c r="G946">
        <v>286935</v>
      </c>
      <c r="H946" s="6">
        <f t="shared" si="72"/>
        <v>2869.35</v>
      </c>
      <c r="I946">
        <v>1093</v>
      </c>
      <c r="J946" s="7">
        <f t="shared" si="73"/>
        <v>1.093</v>
      </c>
      <c r="K946">
        <v>300277</v>
      </c>
      <c r="L946" s="8">
        <f t="shared" si="74"/>
        <v>3002.77</v>
      </c>
      <c r="M946">
        <v>450416</v>
      </c>
      <c r="N946" s="8">
        <f t="shared" si="70"/>
        <v>4504.16</v>
      </c>
      <c r="O946">
        <v>2005</v>
      </c>
      <c r="P946">
        <v>1</v>
      </c>
      <c r="Q946">
        <v>1012005</v>
      </c>
      <c r="R946" s="11" t="s">
        <v>23</v>
      </c>
      <c r="S946" s="9">
        <f>VALUE(N946)</f>
        <v>4504.16</v>
      </c>
      <c r="T946" s="9" t="s">
        <v>23</v>
      </c>
      <c r="U946" s="9" t="s">
        <v>23</v>
      </c>
    </row>
    <row r="947" spans="1:21" ht="12.75">
      <c r="A947" s="11" t="s">
        <v>82</v>
      </c>
      <c r="C947" s="17">
        <v>15</v>
      </c>
      <c r="D947" t="s">
        <v>30</v>
      </c>
      <c r="E947">
        <v>18185</v>
      </c>
      <c r="F947" s="5">
        <f t="shared" si="71"/>
        <v>181.85</v>
      </c>
      <c r="G947">
        <v>175</v>
      </c>
      <c r="H947" s="6">
        <f t="shared" si="72"/>
        <v>1.75</v>
      </c>
      <c r="I947">
        <v>1093</v>
      </c>
      <c r="J947" s="7">
        <f t="shared" si="73"/>
        <v>1.093</v>
      </c>
      <c r="K947">
        <v>34234</v>
      </c>
      <c r="L947" s="8">
        <f t="shared" si="74"/>
        <v>342.34</v>
      </c>
      <c r="M947">
        <v>34573</v>
      </c>
      <c r="N947" s="8">
        <f t="shared" si="70"/>
        <v>345.73</v>
      </c>
      <c r="O947">
        <v>2005</v>
      </c>
      <c r="P947">
        <v>1</v>
      </c>
      <c r="Q947">
        <v>1012005</v>
      </c>
      <c r="R947" s="11" t="s">
        <v>23</v>
      </c>
      <c r="S947" s="9" t="s">
        <v>23</v>
      </c>
      <c r="T947" s="9" t="s">
        <v>23</v>
      </c>
      <c r="U947" s="9" t="s">
        <v>23</v>
      </c>
    </row>
    <row r="948" spans="1:21" ht="12.75">
      <c r="A948" s="11" t="s">
        <v>82</v>
      </c>
      <c r="C948" s="17">
        <v>15</v>
      </c>
      <c r="D948" t="s">
        <v>31</v>
      </c>
      <c r="E948">
        <v>18185</v>
      </c>
      <c r="F948" s="5">
        <f t="shared" si="71"/>
        <v>181.85</v>
      </c>
      <c r="G948">
        <v>275</v>
      </c>
      <c r="H948" s="6">
        <f t="shared" si="72"/>
        <v>2.75</v>
      </c>
      <c r="I948">
        <v>1093</v>
      </c>
      <c r="J948" s="7">
        <f t="shared" si="73"/>
        <v>1.093</v>
      </c>
      <c r="K948">
        <v>53797</v>
      </c>
      <c r="L948" s="8">
        <f t="shared" si="74"/>
        <v>537.97</v>
      </c>
      <c r="M948">
        <v>54330</v>
      </c>
      <c r="N948" s="8">
        <f t="shared" si="70"/>
        <v>543.3</v>
      </c>
      <c r="O948">
        <v>2005</v>
      </c>
      <c r="P948">
        <v>1</v>
      </c>
      <c r="Q948">
        <v>1012005</v>
      </c>
      <c r="R948" s="8">
        <f>+N948*1.226</f>
        <v>666.0858</v>
      </c>
      <c r="S948" s="9" t="s">
        <v>23</v>
      </c>
      <c r="T948" s="9" t="s">
        <v>23</v>
      </c>
      <c r="U948" s="9" t="s">
        <v>23</v>
      </c>
    </row>
    <row r="949" spans="1:21" ht="12.75">
      <c r="A949" s="11" t="s">
        <v>82</v>
      </c>
      <c r="C949" s="17">
        <v>15</v>
      </c>
      <c r="D949" t="s">
        <v>32</v>
      </c>
      <c r="E949">
        <v>18185</v>
      </c>
      <c r="F949" s="5">
        <f t="shared" si="71"/>
        <v>181.85</v>
      </c>
      <c r="G949">
        <v>325</v>
      </c>
      <c r="H949" s="6">
        <f t="shared" si="72"/>
        <v>3.25</v>
      </c>
      <c r="I949">
        <v>1093</v>
      </c>
      <c r="J949" s="7">
        <f t="shared" si="73"/>
        <v>1.093</v>
      </c>
      <c r="K949">
        <v>63578</v>
      </c>
      <c r="L949" s="8">
        <f t="shared" si="74"/>
        <v>635.78</v>
      </c>
      <c r="M949">
        <v>64208</v>
      </c>
      <c r="N949" s="8">
        <f t="shared" si="70"/>
        <v>642.08</v>
      </c>
      <c r="O949">
        <v>2005</v>
      </c>
      <c r="P949">
        <v>1</v>
      </c>
      <c r="Q949">
        <v>1012005</v>
      </c>
      <c r="R949" s="8">
        <f>+N949*1.226</f>
        <v>787.1900800000001</v>
      </c>
      <c r="S949" s="9" t="s">
        <v>23</v>
      </c>
      <c r="T949" s="9" t="s">
        <v>23</v>
      </c>
      <c r="U949" s="9" t="s">
        <v>23</v>
      </c>
    </row>
    <row r="950" spans="1:21" ht="12.75">
      <c r="A950" s="11" t="s">
        <v>82</v>
      </c>
      <c r="C950" s="17">
        <v>15</v>
      </c>
      <c r="D950" t="s">
        <v>33</v>
      </c>
      <c r="E950">
        <v>100</v>
      </c>
      <c r="F950" s="5">
        <f t="shared" si="71"/>
        <v>1</v>
      </c>
      <c r="G950">
        <v>100</v>
      </c>
      <c r="H950" s="6">
        <f t="shared" si="72"/>
        <v>1</v>
      </c>
      <c r="I950">
        <v>1093</v>
      </c>
      <c r="J950" s="7">
        <f t="shared" si="73"/>
        <v>1.093</v>
      </c>
      <c r="K950">
        <v>700</v>
      </c>
      <c r="L950" s="8">
        <f t="shared" si="74"/>
        <v>7</v>
      </c>
      <c r="M950">
        <v>1050</v>
      </c>
      <c r="N950" s="8">
        <f t="shared" si="70"/>
        <v>10.5</v>
      </c>
      <c r="O950">
        <v>2005</v>
      </c>
      <c r="P950">
        <v>1</v>
      </c>
      <c r="Q950">
        <v>1012005</v>
      </c>
      <c r="R950" s="8" t="s">
        <v>23</v>
      </c>
      <c r="S950" s="9">
        <f>VALUE(N950)</f>
        <v>10.5</v>
      </c>
      <c r="T950" s="9" t="s">
        <v>23</v>
      </c>
      <c r="U950" s="9" t="s">
        <v>23</v>
      </c>
    </row>
    <row r="951" spans="1:21" ht="12.75">
      <c r="A951" s="11" t="s">
        <v>82</v>
      </c>
      <c r="C951" s="17">
        <v>15</v>
      </c>
      <c r="D951" t="s">
        <v>34</v>
      </c>
      <c r="E951">
        <v>100</v>
      </c>
      <c r="F951" s="5">
        <f t="shared" si="71"/>
        <v>1</v>
      </c>
      <c r="G951">
        <v>100</v>
      </c>
      <c r="H951" s="6">
        <f t="shared" si="72"/>
        <v>1</v>
      </c>
      <c r="I951">
        <v>1093</v>
      </c>
      <c r="J951" s="7">
        <f t="shared" si="73"/>
        <v>1.093</v>
      </c>
      <c r="K951">
        <v>1867</v>
      </c>
      <c r="L951" s="8">
        <f t="shared" si="74"/>
        <v>18.67</v>
      </c>
      <c r="M951">
        <v>2801</v>
      </c>
      <c r="N951" s="8">
        <f t="shared" si="70"/>
        <v>28.01</v>
      </c>
      <c r="O951">
        <v>2005</v>
      </c>
      <c r="P951">
        <v>1</v>
      </c>
      <c r="Q951">
        <v>1012005</v>
      </c>
      <c r="R951" s="8" t="s">
        <v>23</v>
      </c>
      <c r="S951" s="9">
        <f>VALUE(N951)</f>
        <v>28.01</v>
      </c>
      <c r="T951" s="9" t="s">
        <v>23</v>
      </c>
      <c r="U951" s="9" t="s">
        <v>23</v>
      </c>
    </row>
    <row r="952" spans="1:21" ht="12.75">
      <c r="A952" s="11" t="s">
        <v>82</v>
      </c>
      <c r="C952" s="17">
        <v>15</v>
      </c>
      <c r="D952" t="s">
        <v>35</v>
      </c>
      <c r="E952">
        <v>18185</v>
      </c>
      <c r="F952" s="5">
        <f t="shared" si="71"/>
        <v>181.85</v>
      </c>
      <c r="G952">
        <v>160</v>
      </c>
      <c r="H952" s="6">
        <f t="shared" si="72"/>
        <v>1.6</v>
      </c>
      <c r="I952">
        <v>1093</v>
      </c>
      <c r="J952" s="7">
        <f t="shared" si="73"/>
        <v>1.093</v>
      </c>
      <c r="K952">
        <v>31300</v>
      </c>
      <c r="L952" s="8">
        <f t="shared" si="74"/>
        <v>313</v>
      </c>
      <c r="M952">
        <v>31610</v>
      </c>
      <c r="N952" s="8">
        <f t="shared" si="70"/>
        <v>316.1</v>
      </c>
      <c r="O952">
        <v>2005</v>
      </c>
      <c r="P952">
        <v>1</v>
      </c>
      <c r="Q952">
        <v>1012005</v>
      </c>
      <c r="R952" s="8">
        <f>+N952*1.226</f>
        <v>387.53860000000003</v>
      </c>
      <c r="S952" s="9" t="s">
        <v>23</v>
      </c>
      <c r="T952" s="9" t="s">
        <v>23</v>
      </c>
      <c r="U952" s="9" t="s">
        <v>23</v>
      </c>
    </row>
    <row r="953" spans="1:21" ht="12.75">
      <c r="A953" s="11" t="s">
        <v>82</v>
      </c>
      <c r="C953" s="17">
        <v>15</v>
      </c>
      <c r="D953" t="s">
        <v>36</v>
      </c>
      <c r="E953">
        <v>18185</v>
      </c>
      <c r="F953" s="5">
        <f t="shared" si="71"/>
        <v>181.85</v>
      </c>
      <c r="G953">
        <v>100</v>
      </c>
      <c r="H953" s="6">
        <f t="shared" si="72"/>
        <v>1</v>
      </c>
      <c r="I953">
        <v>1093</v>
      </c>
      <c r="J953" s="7">
        <f t="shared" si="73"/>
        <v>1.093</v>
      </c>
      <c r="K953">
        <v>19563</v>
      </c>
      <c r="L953" s="8">
        <f t="shared" si="74"/>
        <v>195.63</v>
      </c>
      <c r="M953">
        <v>19756</v>
      </c>
      <c r="N953" s="8">
        <f t="shared" si="70"/>
        <v>197.56</v>
      </c>
      <c r="O953">
        <v>2005</v>
      </c>
      <c r="P953">
        <v>1</v>
      </c>
      <c r="Q953">
        <v>1012005</v>
      </c>
      <c r="R953" s="8">
        <f>+N953*1.226</f>
        <v>242.20856</v>
      </c>
      <c r="S953" s="9" t="s">
        <v>23</v>
      </c>
      <c r="T953" s="9" t="s">
        <v>23</v>
      </c>
      <c r="U953" s="9" t="s">
        <v>23</v>
      </c>
    </row>
    <row r="954" spans="1:21" ht="12.75">
      <c r="A954" s="11" t="s">
        <v>82</v>
      </c>
      <c r="C954" s="17">
        <v>16</v>
      </c>
      <c r="D954" t="s">
        <v>22</v>
      </c>
      <c r="E954">
        <v>100</v>
      </c>
      <c r="F954" s="5">
        <f t="shared" si="71"/>
        <v>1</v>
      </c>
      <c r="G954">
        <v>100</v>
      </c>
      <c r="H954" s="6">
        <f t="shared" si="72"/>
        <v>1</v>
      </c>
      <c r="I954">
        <v>1109</v>
      </c>
      <c r="J954" s="7">
        <f t="shared" si="73"/>
        <v>1.109</v>
      </c>
      <c r="K954">
        <v>590</v>
      </c>
      <c r="L954" s="8">
        <f t="shared" si="74"/>
        <v>5.9</v>
      </c>
      <c r="M954">
        <v>596</v>
      </c>
      <c r="N954" s="8">
        <f t="shared" si="70"/>
        <v>5.96</v>
      </c>
      <c r="O954">
        <v>2005</v>
      </c>
      <c r="P954">
        <v>1</v>
      </c>
      <c r="Q954">
        <v>1012005</v>
      </c>
      <c r="R954" s="11" t="s">
        <v>23</v>
      </c>
      <c r="S954" s="8">
        <f>+M954*0.015</f>
        <v>8.94</v>
      </c>
      <c r="T954" s="8">
        <f>+(K954*1.25)/100</f>
        <v>7.375</v>
      </c>
      <c r="U954" s="8">
        <f>+(M954*1.25)/100</f>
        <v>7.45</v>
      </c>
    </row>
    <row r="955" spans="1:21" ht="12.75">
      <c r="A955" s="11" t="s">
        <v>82</v>
      </c>
      <c r="C955" s="17">
        <v>16</v>
      </c>
      <c r="D955" t="s">
        <v>24</v>
      </c>
      <c r="E955">
        <v>18185</v>
      </c>
      <c r="F955" s="5">
        <f t="shared" si="71"/>
        <v>181.85</v>
      </c>
      <c r="G955">
        <v>120</v>
      </c>
      <c r="H955" s="6">
        <f t="shared" si="72"/>
        <v>1.2</v>
      </c>
      <c r="I955">
        <v>1109</v>
      </c>
      <c r="J955" s="7">
        <f t="shared" si="73"/>
        <v>1.109</v>
      </c>
      <c r="K955">
        <v>23722</v>
      </c>
      <c r="L955" s="8">
        <f t="shared" si="74"/>
        <v>237.22</v>
      </c>
      <c r="M955">
        <v>23957</v>
      </c>
      <c r="N955" s="8">
        <f t="shared" si="70"/>
        <v>239.57</v>
      </c>
      <c r="O955">
        <v>2005</v>
      </c>
      <c r="P955">
        <v>1</v>
      </c>
      <c r="Q955">
        <v>1012005</v>
      </c>
      <c r="R955" s="8">
        <f>+N955*1.226</f>
        <v>293.71281999999997</v>
      </c>
      <c r="S955" s="9" t="s">
        <v>23</v>
      </c>
      <c r="T955" s="9" t="s">
        <v>23</v>
      </c>
      <c r="U955" s="9" t="s">
        <v>23</v>
      </c>
    </row>
    <row r="956" spans="1:21" ht="12.75">
      <c r="A956" s="11" t="s">
        <v>82</v>
      </c>
      <c r="C956" s="17">
        <v>16</v>
      </c>
      <c r="D956" t="s">
        <v>25</v>
      </c>
      <c r="E956">
        <v>18185</v>
      </c>
      <c r="F956" s="5">
        <f t="shared" si="71"/>
        <v>181.85</v>
      </c>
      <c r="G956">
        <v>190</v>
      </c>
      <c r="H956" s="6">
        <f t="shared" si="72"/>
        <v>1.9</v>
      </c>
      <c r="I956">
        <v>1109</v>
      </c>
      <c r="J956" s="7">
        <f t="shared" si="73"/>
        <v>1.109</v>
      </c>
      <c r="K956">
        <v>37560</v>
      </c>
      <c r="L956" s="8">
        <f t="shared" si="74"/>
        <v>375.6</v>
      </c>
      <c r="M956">
        <v>37932</v>
      </c>
      <c r="N956" s="8">
        <f t="shared" si="70"/>
        <v>379.32</v>
      </c>
      <c r="O956">
        <v>2005</v>
      </c>
      <c r="P956">
        <v>1</v>
      </c>
      <c r="Q956">
        <v>1012005</v>
      </c>
      <c r="R956" s="8">
        <f>+N956*1.226</f>
        <v>465.04632</v>
      </c>
      <c r="S956" s="9" t="s">
        <v>23</v>
      </c>
      <c r="T956" s="9" t="s">
        <v>23</v>
      </c>
      <c r="U956" s="9" t="s">
        <v>23</v>
      </c>
    </row>
    <row r="957" spans="1:21" ht="12.75">
      <c r="A957" s="11" t="s">
        <v>82</v>
      </c>
      <c r="C957" s="17">
        <v>16</v>
      </c>
      <c r="D957" t="s">
        <v>26</v>
      </c>
      <c r="E957">
        <v>18185</v>
      </c>
      <c r="F957" s="5">
        <f t="shared" si="71"/>
        <v>181.85</v>
      </c>
      <c r="G957">
        <v>100</v>
      </c>
      <c r="H957" s="6">
        <f t="shared" si="72"/>
        <v>1</v>
      </c>
      <c r="I957">
        <v>1109</v>
      </c>
      <c r="J957" s="7">
        <f t="shared" si="73"/>
        <v>1.109</v>
      </c>
      <c r="K957">
        <v>19768</v>
      </c>
      <c r="L957" s="8">
        <f t="shared" si="74"/>
        <v>197.68</v>
      </c>
      <c r="M957">
        <v>19964</v>
      </c>
      <c r="N957" s="8">
        <f t="shared" si="70"/>
        <v>199.64</v>
      </c>
      <c r="O957">
        <v>2005</v>
      </c>
      <c r="P957">
        <v>1</v>
      </c>
      <c r="Q957">
        <v>1012005</v>
      </c>
      <c r="R957" s="8">
        <f>+N957*1.226</f>
        <v>244.75863999999999</v>
      </c>
      <c r="S957" s="9" t="s">
        <v>23</v>
      </c>
      <c r="T957" s="9" t="s">
        <v>23</v>
      </c>
      <c r="U957" s="9" t="s">
        <v>23</v>
      </c>
    </row>
    <row r="958" spans="1:21" ht="12.75">
      <c r="A958" s="11" t="s">
        <v>82</v>
      </c>
      <c r="C958" s="17">
        <v>16</v>
      </c>
      <c r="D958" t="s">
        <v>27</v>
      </c>
      <c r="E958">
        <v>18185</v>
      </c>
      <c r="F958" s="5">
        <f t="shared" si="71"/>
        <v>181.85</v>
      </c>
      <c r="G958">
        <v>160</v>
      </c>
      <c r="H958" s="6">
        <f t="shared" si="72"/>
        <v>1.6</v>
      </c>
      <c r="I958">
        <v>1109</v>
      </c>
      <c r="J958" s="7">
        <f t="shared" si="73"/>
        <v>1.109</v>
      </c>
      <c r="K958">
        <v>31629</v>
      </c>
      <c r="L958" s="8">
        <f t="shared" si="74"/>
        <v>316.29</v>
      </c>
      <c r="M958">
        <v>31942</v>
      </c>
      <c r="N958" s="8">
        <f t="shared" si="70"/>
        <v>319.42</v>
      </c>
      <c r="O958">
        <v>2005</v>
      </c>
      <c r="P958">
        <v>1</v>
      </c>
      <c r="Q958">
        <v>1012005</v>
      </c>
      <c r="R958" s="8">
        <f>+N958*1.226</f>
        <v>391.60892</v>
      </c>
      <c r="S958" s="9" t="s">
        <v>23</v>
      </c>
      <c r="T958" s="9" t="s">
        <v>23</v>
      </c>
      <c r="U958" s="9" t="s">
        <v>23</v>
      </c>
    </row>
    <row r="959" spans="1:21" ht="12.75">
      <c r="A959" s="11" t="s">
        <v>82</v>
      </c>
      <c r="C959" s="17">
        <v>16</v>
      </c>
      <c r="D959" t="s">
        <v>28</v>
      </c>
      <c r="E959">
        <v>100</v>
      </c>
      <c r="F959" s="5">
        <f t="shared" si="71"/>
        <v>1</v>
      </c>
      <c r="G959">
        <v>246795</v>
      </c>
      <c r="H959" s="6">
        <f t="shared" si="72"/>
        <v>2467.95</v>
      </c>
      <c r="I959">
        <v>1109</v>
      </c>
      <c r="J959" s="7">
        <f t="shared" si="73"/>
        <v>1.109</v>
      </c>
      <c r="K959">
        <v>260245</v>
      </c>
      <c r="L959" s="8">
        <f t="shared" si="74"/>
        <v>2602.45</v>
      </c>
      <c r="M959">
        <v>390368</v>
      </c>
      <c r="N959" s="8">
        <f t="shared" si="70"/>
        <v>3903.68</v>
      </c>
      <c r="O959">
        <v>2005</v>
      </c>
      <c r="P959">
        <v>1</v>
      </c>
      <c r="Q959">
        <v>1012005</v>
      </c>
      <c r="R959" s="11" t="s">
        <v>23</v>
      </c>
      <c r="S959" s="9">
        <f>VALUE(N959)</f>
        <v>3903.68</v>
      </c>
      <c r="T959" s="9" t="s">
        <v>23</v>
      </c>
      <c r="U959" s="9" t="s">
        <v>23</v>
      </c>
    </row>
    <row r="960" spans="1:21" ht="12.75">
      <c r="A960" s="11" t="s">
        <v>82</v>
      </c>
      <c r="C960" s="17">
        <v>16</v>
      </c>
      <c r="D960" t="s">
        <v>29</v>
      </c>
      <c r="E960">
        <v>100</v>
      </c>
      <c r="F960" s="5">
        <f t="shared" si="71"/>
        <v>1</v>
      </c>
      <c r="G960">
        <v>286935</v>
      </c>
      <c r="H960" s="6">
        <f t="shared" si="72"/>
        <v>2869.35</v>
      </c>
      <c r="I960">
        <v>1109</v>
      </c>
      <c r="J960" s="7">
        <f t="shared" si="73"/>
        <v>1.109</v>
      </c>
      <c r="K960">
        <v>302573</v>
      </c>
      <c r="L960" s="8">
        <f t="shared" si="74"/>
        <v>3025.73</v>
      </c>
      <c r="M960">
        <v>453859</v>
      </c>
      <c r="N960" s="8">
        <f t="shared" si="70"/>
        <v>4538.59</v>
      </c>
      <c r="O960">
        <v>2005</v>
      </c>
      <c r="P960">
        <v>1</v>
      </c>
      <c r="Q960">
        <v>1012005</v>
      </c>
      <c r="R960" s="11" t="s">
        <v>23</v>
      </c>
      <c r="S960" s="9">
        <f>VALUE(N960)</f>
        <v>4538.59</v>
      </c>
      <c r="T960" s="9" t="s">
        <v>23</v>
      </c>
      <c r="U960" s="9" t="s">
        <v>23</v>
      </c>
    </row>
    <row r="961" spans="1:21" ht="12.75">
      <c r="A961" s="11" t="s">
        <v>82</v>
      </c>
      <c r="C961" s="17">
        <v>16</v>
      </c>
      <c r="D961" t="s">
        <v>30</v>
      </c>
      <c r="E961">
        <v>18185</v>
      </c>
      <c r="F961" s="5">
        <f t="shared" si="71"/>
        <v>181.85</v>
      </c>
      <c r="G961">
        <v>175</v>
      </c>
      <c r="H961" s="6">
        <f t="shared" si="72"/>
        <v>1.75</v>
      </c>
      <c r="I961">
        <v>1109</v>
      </c>
      <c r="J961" s="7">
        <f t="shared" si="73"/>
        <v>1.109</v>
      </c>
      <c r="K961">
        <v>34594</v>
      </c>
      <c r="L961" s="8">
        <f t="shared" si="74"/>
        <v>345.94</v>
      </c>
      <c r="M961">
        <v>34937</v>
      </c>
      <c r="N961" s="8">
        <f t="shared" si="70"/>
        <v>349.37</v>
      </c>
      <c r="O961">
        <v>2005</v>
      </c>
      <c r="P961">
        <v>1</v>
      </c>
      <c r="Q961">
        <v>1012005</v>
      </c>
      <c r="R961" s="11" t="s">
        <v>23</v>
      </c>
      <c r="S961" s="9" t="s">
        <v>23</v>
      </c>
      <c r="T961" s="9" t="s">
        <v>23</v>
      </c>
      <c r="U961" s="9" t="s">
        <v>23</v>
      </c>
    </row>
    <row r="962" spans="1:21" ht="12.75">
      <c r="A962" s="11" t="s">
        <v>82</v>
      </c>
      <c r="C962" s="17">
        <v>16</v>
      </c>
      <c r="D962" t="s">
        <v>31</v>
      </c>
      <c r="E962">
        <v>18185</v>
      </c>
      <c r="F962" s="5">
        <f t="shared" si="71"/>
        <v>181.85</v>
      </c>
      <c r="G962">
        <v>275</v>
      </c>
      <c r="H962" s="6">
        <f t="shared" si="72"/>
        <v>2.75</v>
      </c>
      <c r="I962">
        <v>1109</v>
      </c>
      <c r="J962" s="7">
        <f t="shared" si="73"/>
        <v>1.109</v>
      </c>
      <c r="K962">
        <v>54363</v>
      </c>
      <c r="L962" s="8">
        <f t="shared" si="74"/>
        <v>543.63</v>
      </c>
      <c r="M962">
        <v>54901</v>
      </c>
      <c r="N962" s="8">
        <f t="shared" si="70"/>
        <v>549.01</v>
      </c>
      <c r="O962">
        <v>2005</v>
      </c>
      <c r="P962">
        <v>1</v>
      </c>
      <c r="Q962">
        <v>1012005</v>
      </c>
      <c r="R962" s="8">
        <f>+N962*1.226</f>
        <v>673.0862599999999</v>
      </c>
      <c r="S962" s="9" t="s">
        <v>23</v>
      </c>
      <c r="T962" s="9" t="s">
        <v>23</v>
      </c>
      <c r="U962" s="9" t="s">
        <v>23</v>
      </c>
    </row>
    <row r="963" spans="1:21" ht="12.75">
      <c r="A963" s="11" t="s">
        <v>82</v>
      </c>
      <c r="C963" s="17">
        <v>16</v>
      </c>
      <c r="D963" t="s">
        <v>32</v>
      </c>
      <c r="E963">
        <v>18185</v>
      </c>
      <c r="F963" s="5">
        <f t="shared" si="71"/>
        <v>181.85</v>
      </c>
      <c r="G963">
        <v>325</v>
      </c>
      <c r="H963" s="6">
        <f t="shared" si="72"/>
        <v>3.25</v>
      </c>
      <c r="I963">
        <v>1109</v>
      </c>
      <c r="J963" s="7">
        <f t="shared" si="73"/>
        <v>1.109</v>
      </c>
      <c r="K963">
        <v>64247</v>
      </c>
      <c r="L963" s="8">
        <f t="shared" si="74"/>
        <v>642.47</v>
      </c>
      <c r="M963">
        <v>64883</v>
      </c>
      <c r="N963" s="8">
        <f t="shared" si="70"/>
        <v>648.83</v>
      </c>
      <c r="O963">
        <v>2005</v>
      </c>
      <c r="P963">
        <v>1</v>
      </c>
      <c r="Q963">
        <v>1012005</v>
      </c>
      <c r="R963" s="8">
        <f>+N963*1.226</f>
        <v>795.46558</v>
      </c>
      <c r="S963" s="9" t="s">
        <v>23</v>
      </c>
      <c r="T963" s="9" t="s">
        <v>23</v>
      </c>
      <c r="U963" s="9" t="s">
        <v>23</v>
      </c>
    </row>
    <row r="964" spans="1:21" ht="12.75">
      <c r="A964" s="11" t="s">
        <v>82</v>
      </c>
      <c r="C964" s="17">
        <v>16</v>
      </c>
      <c r="D964" t="s">
        <v>33</v>
      </c>
      <c r="E964">
        <v>100</v>
      </c>
      <c r="F964" s="5">
        <f t="shared" si="71"/>
        <v>1</v>
      </c>
      <c r="G964">
        <v>100</v>
      </c>
      <c r="H964" s="6">
        <f t="shared" si="72"/>
        <v>1</v>
      </c>
      <c r="I964">
        <v>1109</v>
      </c>
      <c r="J964" s="7">
        <f t="shared" si="73"/>
        <v>1.109</v>
      </c>
      <c r="K964">
        <v>700</v>
      </c>
      <c r="L964" s="8">
        <f t="shared" si="74"/>
        <v>7</v>
      </c>
      <c r="M964">
        <v>1050</v>
      </c>
      <c r="N964" s="8">
        <f t="shared" si="70"/>
        <v>10.5</v>
      </c>
      <c r="O964">
        <v>2005</v>
      </c>
      <c r="P964">
        <v>1</v>
      </c>
      <c r="Q964">
        <v>1012005</v>
      </c>
      <c r="R964" s="8" t="s">
        <v>23</v>
      </c>
      <c r="S964" s="9">
        <f>VALUE(N964)</f>
        <v>10.5</v>
      </c>
      <c r="T964" s="9" t="s">
        <v>23</v>
      </c>
      <c r="U964" s="9" t="s">
        <v>23</v>
      </c>
    </row>
    <row r="965" spans="1:21" ht="12.75">
      <c r="A965" s="11" t="s">
        <v>82</v>
      </c>
      <c r="C965" s="17">
        <v>16</v>
      </c>
      <c r="D965" t="s">
        <v>34</v>
      </c>
      <c r="E965">
        <v>100</v>
      </c>
      <c r="F965" s="5">
        <f t="shared" si="71"/>
        <v>1</v>
      </c>
      <c r="G965">
        <v>100</v>
      </c>
      <c r="H965" s="6">
        <f t="shared" si="72"/>
        <v>1</v>
      </c>
      <c r="I965">
        <v>1109</v>
      </c>
      <c r="J965" s="7">
        <f t="shared" si="73"/>
        <v>1.109</v>
      </c>
      <c r="K965">
        <v>1867</v>
      </c>
      <c r="L965" s="8">
        <f t="shared" si="74"/>
        <v>18.67</v>
      </c>
      <c r="M965">
        <v>2801</v>
      </c>
      <c r="N965" s="8">
        <f t="shared" si="70"/>
        <v>28.01</v>
      </c>
      <c r="O965">
        <v>2005</v>
      </c>
      <c r="P965">
        <v>1</v>
      </c>
      <c r="Q965">
        <v>1012005</v>
      </c>
      <c r="R965" s="8" t="s">
        <v>23</v>
      </c>
      <c r="S965" s="9">
        <f>VALUE(N965)</f>
        <v>28.01</v>
      </c>
      <c r="T965" s="9" t="s">
        <v>23</v>
      </c>
      <c r="U965" s="9" t="s">
        <v>23</v>
      </c>
    </row>
    <row r="966" spans="1:21" ht="12.75">
      <c r="A966" s="11" t="s">
        <v>82</v>
      </c>
      <c r="C966" s="17">
        <v>16</v>
      </c>
      <c r="D966" t="s">
        <v>35</v>
      </c>
      <c r="E966">
        <v>18185</v>
      </c>
      <c r="F966" s="5">
        <f t="shared" si="71"/>
        <v>181.85</v>
      </c>
      <c r="G966">
        <v>160</v>
      </c>
      <c r="H966" s="6">
        <f t="shared" si="72"/>
        <v>1.6</v>
      </c>
      <c r="I966">
        <v>1109</v>
      </c>
      <c r="J966" s="7">
        <f t="shared" si="73"/>
        <v>1.109</v>
      </c>
      <c r="K966">
        <v>31629</v>
      </c>
      <c r="L966" s="8">
        <f t="shared" si="74"/>
        <v>316.29</v>
      </c>
      <c r="M966">
        <v>31942</v>
      </c>
      <c r="N966" s="8">
        <f t="shared" si="70"/>
        <v>319.42</v>
      </c>
      <c r="O966">
        <v>2005</v>
      </c>
      <c r="P966">
        <v>1</v>
      </c>
      <c r="Q966">
        <v>1012005</v>
      </c>
      <c r="R966" s="8">
        <f>+N966*1.226</f>
        <v>391.60892</v>
      </c>
      <c r="S966" s="9" t="s">
        <v>23</v>
      </c>
      <c r="T966" s="9" t="s">
        <v>23</v>
      </c>
      <c r="U966" s="9" t="s">
        <v>23</v>
      </c>
    </row>
    <row r="967" spans="1:21" ht="12.75">
      <c r="A967" s="11" t="s">
        <v>82</v>
      </c>
      <c r="C967" s="17">
        <v>16</v>
      </c>
      <c r="D967" t="s">
        <v>36</v>
      </c>
      <c r="E967">
        <v>18185</v>
      </c>
      <c r="F967" s="5">
        <f t="shared" si="71"/>
        <v>181.85</v>
      </c>
      <c r="G967">
        <v>100</v>
      </c>
      <c r="H967" s="6">
        <f t="shared" si="72"/>
        <v>1</v>
      </c>
      <c r="I967">
        <v>1109</v>
      </c>
      <c r="J967" s="7">
        <f t="shared" si="73"/>
        <v>1.109</v>
      </c>
      <c r="K967">
        <v>19768</v>
      </c>
      <c r="L967" s="8">
        <f t="shared" si="74"/>
        <v>197.68</v>
      </c>
      <c r="M967">
        <v>19964</v>
      </c>
      <c r="N967" s="8">
        <f t="shared" si="70"/>
        <v>199.64</v>
      </c>
      <c r="O967">
        <v>2005</v>
      </c>
      <c r="P967">
        <v>1</v>
      </c>
      <c r="Q967">
        <v>1012005</v>
      </c>
      <c r="R967" s="8">
        <f>+N967*1.226</f>
        <v>244.75863999999999</v>
      </c>
      <c r="S967" s="9" t="s">
        <v>23</v>
      </c>
      <c r="T967" s="9" t="s">
        <v>23</v>
      </c>
      <c r="U967" s="9" t="s">
        <v>23</v>
      </c>
    </row>
    <row r="968" spans="1:21" ht="12.75">
      <c r="A968" s="11" t="s">
        <v>82</v>
      </c>
      <c r="C968" s="17">
        <v>99</v>
      </c>
      <c r="D968" t="s">
        <v>22</v>
      </c>
      <c r="E968">
        <v>100</v>
      </c>
      <c r="F968" s="5">
        <f t="shared" si="71"/>
        <v>1</v>
      </c>
      <c r="G968">
        <v>100</v>
      </c>
      <c r="H968" s="6">
        <f t="shared" si="72"/>
        <v>1</v>
      </c>
      <c r="I968">
        <v>881</v>
      </c>
      <c r="J968" s="7">
        <f t="shared" si="73"/>
        <v>0.881</v>
      </c>
      <c r="K968">
        <v>590</v>
      </c>
      <c r="L968" s="8">
        <f t="shared" si="74"/>
        <v>5.9</v>
      </c>
      <c r="M968">
        <v>596</v>
      </c>
      <c r="N968" s="8">
        <f t="shared" si="70"/>
        <v>5.96</v>
      </c>
      <c r="O968">
        <v>2005</v>
      </c>
      <c r="P968">
        <v>1</v>
      </c>
      <c r="Q968">
        <v>1012005</v>
      </c>
      <c r="R968" s="11" t="s">
        <v>23</v>
      </c>
      <c r="S968" s="8">
        <f>+M968*0.015</f>
        <v>8.94</v>
      </c>
      <c r="T968" s="8">
        <f>+(K968*1.25)/100</f>
        <v>7.375</v>
      </c>
      <c r="U968" s="8">
        <f>+(M968*1.25)/100</f>
        <v>7.45</v>
      </c>
    </row>
    <row r="969" spans="1:21" ht="12.75">
      <c r="A969" s="11" t="s">
        <v>82</v>
      </c>
      <c r="C969" s="17">
        <v>99</v>
      </c>
      <c r="D969" t="s">
        <v>24</v>
      </c>
      <c r="E969">
        <v>18185</v>
      </c>
      <c r="F969" s="5">
        <f t="shared" si="71"/>
        <v>181.85</v>
      </c>
      <c r="G969">
        <v>120</v>
      </c>
      <c r="H969" s="6">
        <f t="shared" si="72"/>
        <v>1.2</v>
      </c>
      <c r="I969">
        <v>881</v>
      </c>
      <c r="J969" s="7">
        <f t="shared" si="73"/>
        <v>0.881</v>
      </c>
      <c r="K969">
        <v>20204</v>
      </c>
      <c r="L969" s="8">
        <f t="shared" si="74"/>
        <v>202.04</v>
      </c>
      <c r="M969">
        <v>20404</v>
      </c>
      <c r="N969" s="8">
        <f t="shared" si="70"/>
        <v>204.04</v>
      </c>
      <c r="O969">
        <v>2005</v>
      </c>
      <c r="P969">
        <v>1</v>
      </c>
      <c r="Q969">
        <v>1012005</v>
      </c>
      <c r="R969" s="8">
        <f>+N969*1.226</f>
        <v>250.15303999999998</v>
      </c>
      <c r="S969" s="9" t="s">
        <v>23</v>
      </c>
      <c r="T969" s="9" t="s">
        <v>23</v>
      </c>
      <c r="U969" s="9" t="s">
        <v>23</v>
      </c>
    </row>
    <row r="970" spans="1:21" ht="12.75">
      <c r="A970" s="11" t="s">
        <v>82</v>
      </c>
      <c r="C970" s="17">
        <v>99</v>
      </c>
      <c r="D970" t="s">
        <v>25</v>
      </c>
      <c r="E970">
        <v>18185</v>
      </c>
      <c r="F970" s="5">
        <f t="shared" si="71"/>
        <v>181.85</v>
      </c>
      <c r="G970">
        <v>190</v>
      </c>
      <c r="H970" s="6">
        <f t="shared" si="72"/>
        <v>1.9</v>
      </c>
      <c r="I970">
        <v>881</v>
      </c>
      <c r="J970" s="7">
        <f t="shared" si="73"/>
        <v>0.881</v>
      </c>
      <c r="K970">
        <v>31990</v>
      </c>
      <c r="L970" s="8">
        <f t="shared" si="74"/>
        <v>319.9</v>
      </c>
      <c r="M970">
        <v>32307</v>
      </c>
      <c r="N970" s="8">
        <f t="shared" si="70"/>
        <v>323.07</v>
      </c>
      <c r="O970">
        <v>2005</v>
      </c>
      <c r="P970">
        <v>1</v>
      </c>
      <c r="Q970">
        <v>1012005</v>
      </c>
      <c r="R970" s="8">
        <f>+N970*1.226</f>
        <v>396.08382</v>
      </c>
      <c r="S970" s="9" t="s">
        <v>23</v>
      </c>
      <c r="T970" s="9" t="s">
        <v>23</v>
      </c>
      <c r="U970" s="9" t="s">
        <v>23</v>
      </c>
    </row>
    <row r="971" spans="1:21" ht="12.75">
      <c r="A971" s="11" t="s">
        <v>82</v>
      </c>
      <c r="C971" s="17">
        <v>99</v>
      </c>
      <c r="D971" t="s">
        <v>26</v>
      </c>
      <c r="E971">
        <v>18185</v>
      </c>
      <c r="F971" s="5">
        <f t="shared" si="71"/>
        <v>181.85</v>
      </c>
      <c r="G971">
        <v>100</v>
      </c>
      <c r="H971" s="6">
        <f t="shared" si="72"/>
        <v>1</v>
      </c>
      <c r="I971">
        <v>881</v>
      </c>
      <c r="J971" s="7">
        <f t="shared" si="73"/>
        <v>0.881</v>
      </c>
      <c r="K971">
        <v>16837</v>
      </c>
      <c r="L971" s="8">
        <f t="shared" si="74"/>
        <v>168.37</v>
      </c>
      <c r="M971">
        <v>17004</v>
      </c>
      <c r="N971" s="8">
        <f t="shared" si="70"/>
        <v>170.04</v>
      </c>
      <c r="O971">
        <v>2005</v>
      </c>
      <c r="P971">
        <v>1</v>
      </c>
      <c r="Q971">
        <v>1012005</v>
      </c>
      <c r="R971" s="8">
        <f>+N971*1.226</f>
        <v>208.46903999999998</v>
      </c>
      <c r="S971" s="9" t="s">
        <v>23</v>
      </c>
      <c r="T971" s="9" t="s">
        <v>23</v>
      </c>
      <c r="U971" s="9" t="s">
        <v>23</v>
      </c>
    </row>
    <row r="972" spans="1:21" ht="12.75">
      <c r="A972" s="11" t="s">
        <v>82</v>
      </c>
      <c r="C972" s="17">
        <v>99</v>
      </c>
      <c r="D972" t="s">
        <v>27</v>
      </c>
      <c r="E972">
        <v>18185</v>
      </c>
      <c r="F972" s="5">
        <f t="shared" si="71"/>
        <v>181.85</v>
      </c>
      <c r="G972">
        <v>160</v>
      </c>
      <c r="H972" s="6">
        <f t="shared" si="72"/>
        <v>1.6</v>
      </c>
      <c r="I972">
        <v>881</v>
      </c>
      <c r="J972" s="7">
        <f t="shared" si="73"/>
        <v>0.881</v>
      </c>
      <c r="K972">
        <v>26939</v>
      </c>
      <c r="L972" s="8">
        <f t="shared" si="74"/>
        <v>269.39</v>
      </c>
      <c r="M972">
        <v>27206</v>
      </c>
      <c r="N972" s="8">
        <f t="shared" si="70"/>
        <v>272.06</v>
      </c>
      <c r="O972">
        <v>2005</v>
      </c>
      <c r="P972">
        <v>1</v>
      </c>
      <c r="Q972">
        <v>1012005</v>
      </c>
      <c r="R972" s="8">
        <f>+N972*1.226</f>
        <v>333.54556</v>
      </c>
      <c r="S972" s="9" t="s">
        <v>23</v>
      </c>
      <c r="T972" s="9" t="s">
        <v>23</v>
      </c>
      <c r="U972" s="9" t="s">
        <v>23</v>
      </c>
    </row>
    <row r="973" spans="1:21" ht="12.75">
      <c r="A973" s="11" t="s">
        <v>82</v>
      </c>
      <c r="C973" s="17">
        <v>99</v>
      </c>
      <c r="D973" t="s">
        <v>28</v>
      </c>
      <c r="E973">
        <v>100</v>
      </c>
      <c r="F973" s="5">
        <f t="shared" si="71"/>
        <v>1</v>
      </c>
      <c r="G973">
        <v>246795</v>
      </c>
      <c r="H973" s="6">
        <f t="shared" si="72"/>
        <v>2467.95</v>
      </c>
      <c r="I973">
        <v>881</v>
      </c>
      <c r="J973" s="7">
        <f t="shared" si="73"/>
        <v>0.881</v>
      </c>
      <c r="K973">
        <v>232111</v>
      </c>
      <c r="L973" s="8">
        <f t="shared" si="74"/>
        <v>2321.11</v>
      </c>
      <c r="M973">
        <v>348166</v>
      </c>
      <c r="N973" s="8">
        <f t="shared" si="70"/>
        <v>3481.66</v>
      </c>
      <c r="O973">
        <v>2005</v>
      </c>
      <c r="P973">
        <v>1</v>
      </c>
      <c r="Q973">
        <v>1012005</v>
      </c>
      <c r="R973" s="11" t="s">
        <v>23</v>
      </c>
      <c r="S973" s="9">
        <f>VALUE(N973)</f>
        <v>3481.66</v>
      </c>
      <c r="T973" s="9" t="s">
        <v>23</v>
      </c>
      <c r="U973" s="9" t="s">
        <v>23</v>
      </c>
    </row>
    <row r="974" spans="1:21" ht="12.75">
      <c r="A974" s="11" t="s">
        <v>82</v>
      </c>
      <c r="C974" s="17">
        <v>99</v>
      </c>
      <c r="D974" t="s">
        <v>29</v>
      </c>
      <c r="E974">
        <v>100</v>
      </c>
      <c r="F974" s="5">
        <f t="shared" si="71"/>
        <v>1</v>
      </c>
      <c r="G974">
        <v>286935</v>
      </c>
      <c r="H974" s="6">
        <f t="shared" si="72"/>
        <v>2869.35</v>
      </c>
      <c r="I974">
        <v>881</v>
      </c>
      <c r="J974" s="7">
        <f t="shared" si="73"/>
        <v>0.881</v>
      </c>
      <c r="K974">
        <v>269862</v>
      </c>
      <c r="L974" s="8">
        <f t="shared" si="74"/>
        <v>2698.62</v>
      </c>
      <c r="M974">
        <v>404794</v>
      </c>
      <c r="N974" s="8">
        <f t="shared" si="70"/>
        <v>4047.94</v>
      </c>
      <c r="O974">
        <v>2005</v>
      </c>
      <c r="P974">
        <v>1</v>
      </c>
      <c r="Q974">
        <v>1012005</v>
      </c>
      <c r="R974" s="11" t="s">
        <v>23</v>
      </c>
      <c r="S974" s="9">
        <f>VALUE(N974)</f>
        <v>4047.94</v>
      </c>
      <c r="T974" s="9" t="s">
        <v>23</v>
      </c>
      <c r="U974" s="9" t="s">
        <v>23</v>
      </c>
    </row>
    <row r="975" spans="1:21" ht="12.75">
      <c r="A975" s="11" t="s">
        <v>82</v>
      </c>
      <c r="C975" s="17">
        <v>99</v>
      </c>
      <c r="D975" t="s">
        <v>30</v>
      </c>
      <c r="E975">
        <v>18185</v>
      </c>
      <c r="F975" s="5">
        <f t="shared" si="71"/>
        <v>181.85</v>
      </c>
      <c r="G975">
        <v>175</v>
      </c>
      <c r="H975" s="6">
        <f t="shared" si="72"/>
        <v>1.75</v>
      </c>
      <c r="I975">
        <v>881</v>
      </c>
      <c r="J975" s="7">
        <f t="shared" si="73"/>
        <v>0.881</v>
      </c>
      <c r="K975">
        <v>29465</v>
      </c>
      <c r="L975" s="8">
        <f t="shared" si="74"/>
        <v>294.65</v>
      </c>
      <c r="M975">
        <v>29756</v>
      </c>
      <c r="N975" s="8">
        <f t="shared" si="70"/>
        <v>297.56</v>
      </c>
      <c r="O975">
        <v>2005</v>
      </c>
      <c r="P975">
        <v>1</v>
      </c>
      <c r="Q975">
        <v>1012005</v>
      </c>
      <c r="R975" s="11" t="s">
        <v>23</v>
      </c>
      <c r="S975" s="9" t="s">
        <v>23</v>
      </c>
      <c r="T975" s="9" t="s">
        <v>23</v>
      </c>
      <c r="U975" s="9" t="s">
        <v>23</v>
      </c>
    </row>
    <row r="976" spans="1:21" ht="12.75">
      <c r="A976" s="11" t="s">
        <v>82</v>
      </c>
      <c r="C976" s="17">
        <v>99</v>
      </c>
      <c r="D976" t="s">
        <v>31</v>
      </c>
      <c r="E976">
        <v>18185</v>
      </c>
      <c r="F976" s="5">
        <f t="shared" si="71"/>
        <v>181.85</v>
      </c>
      <c r="G976">
        <v>275</v>
      </c>
      <c r="H976" s="6">
        <f t="shared" si="72"/>
        <v>2.75</v>
      </c>
      <c r="I976">
        <v>881</v>
      </c>
      <c r="J976" s="7">
        <f t="shared" si="73"/>
        <v>0.881</v>
      </c>
      <c r="K976">
        <v>46301</v>
      </c>
      <c r="L976" s="8">
        <f t="shared" si="74"/>
        <v>463.01</v>
      </c>
      <c r="M976">
        <v>46760</v>
      </c>
      <c r="N976" s="8">
        <f t="shared" si="70"/>
        <v>467.6</v>
      </c>
      <c r="O976">
        <v>2005</v>
      </c>
      <c r="P976">
        <v>1</v>
      </c>
      <c r="Q976">
        <v>1012005</v>
      </c>
      <c r="R976" s="8">
        <f>+N976*1.226</f>
        <v>573.2776</v>
      </c>
      <c r="S976" s="9" t="s">
        <v>23</v>
      </c>
      <c r="T976" s="9" t="s">
        <v>23</v>
      </c>
      <c r="U976" s="9" t="s">
        <v>23</v>
      </c>
    </row>
    <row r="977" spans="1:21" ht="12.75">
      <c r="A977" s="11" t="s">
        <v>82</v>
      </c>
      <c r="C977" s="17">
        <v>99</v>
      </c>
      <c r="D977" t="s">
        <v>32</v>
      </c>
      <c r="E977">
        <v>18185</v>
      </c>
      <c r="F977" s="5">
        <f t="shared" si="71"/>
        <v>181.85</v>
      </c>
      <c r="G977">
        <v>325</v>
      </c>
      <c r="H977" s="6">
        <f t="shared" si="72"/>
        <v>3.25</v>
      </c>
      <c r="I977">
        <v>881</v>
      </c>
      <c r="J977" s="7">
        <f t="shared" si="73"/>
        <v>0.881</v>
      </c>
      <c r="K977">
        <v>54720</v>
      </c>
      <c r="L977" s="8">
        <f t="shared" si="74"/>
        <v>547.2</v>
      </c>
      <c r="M977">
        <v>55262</v>
      </c>
      <c r="N977" s="8">
        <f t="shared" si="70"/>
        <v>552.62</v>
      </c>
      <c r="O977">
        <v>2005</v>
      </c>
      <c r="P977">
        <v>1</v>
      </c>
      <c r="Q977">
        <v>1012005</v>
      </c>
      <c r="R977" s="8">
        <f>+N977*1.226</f>
        <v>677.51212</v>
      </c>
      <c r="S977" s="9" t="s">
        <v>23</v>
      </c>
      <c r="T977" s="9" t="s">
        <v>23</v>
      </c>
      <c r="U977" s="9" t="s">
        <v>23</v>
      </c>
    </row>
    <row r="978" spans="1:21" ht="12.75">
      <c r="A978" s="11" t="s">
        <v>82</v>
      </c>
      <c r="C978" s="17">
        <v>99</v>
      </c>
      <c r="D978" t="s">
        <v>33</v>
      </c>
      <c r="E978">
        <v>100</v>
      </c>
      <c r="F978" s="5">
        <f t="shared" si="71"/>
        <v>1</v>
      </c>
      <c r="G978">
        <v>100</v>
      </c>
      <c r="H978" s="6">
        <f t="shared" si="72"/>
        <v>1</v>
      </c>
      <c r="I978">
        <v>881</v>
      </c>
      <c r="J978" s="7">
        <f t="shared" si="73"/>
        <v>0.881</v>
      </c>
      <c r="K978">
        <v>700</v>
      </c>
      <c r="L978" s="8">
        <f t="shared" si="74"/>
        <v>7</v>
      </c>
      <c r="M978">
        <v>1050</v>
      </c>
      <c r="N978" s="8">
        <f t="shared" si="70"/>
        <v>10.5</v>
      </c>
      <c r="O978">
        <v>2005</v>
      </c>
      <c r="P978">
        <v>1</v>
      </c>
      <c r="Q978">
        <v>1012005</v>
      </c>
      <c r="R978" s="8" t="s">
        <v>23</v>
      </c>
      <c r="S978" s="9">
        <f>VALUE(N978)</f>
        <v>10.5</v>
      </c>
      <c r="T978" s="9" t="s">
        <v>23</v>
      </c>
      <c r="U978" s="9" t="s">
        <v>23</v>
      </c>
    </row>
    <row r="979" spans="1:21" ht="12.75">
      <c r="A979" s="11" t="s">
        <v>82</v>
      </c>
      <c r="C979" s="17">
        <v>99</v>
      </c>
      <c r="D979" t="s">
        <v>34</v>
      </c>
      <c r="E979">
        <v>100</v>
      </c>
      <c r="F979" s="5">
        <f t="shared" si="71"/>
        <v>1</v>
      </c>
      <c r="G979">
        <v>100</v>
      </c>
      <c r="H979" s="6">
        <f t="shared" si="72"/>
        <v>1</v>
      </c>
      <c r="I979">
        <v>881</v>
      </c>
      <c r="J979" s="7">
        <f t="shared" si="73"/>
        <v>0.881</v>
      </c>
      <c r="K979">
        <v>1867</v>
      </c>
      <c r="L979" s="8">
        <f t="shared" si="74"/>
        <v>18.67</v>
      </c>
      <c r="M979">
        <v>2801</v>
      </c>
      <c r="N979" s="8">
        <f t="shared" si="70"/>
        <v>28.01</v>
      </c>
      <c r="O979">
        <v>2005</v>
      </c>
      <c r="P979">
        <v>1</v>
      </c>
      <c r="Q979">
        <v>1012005</v>
      </c>
      <c r="R979" s="8" t="s">
        <v>23</v>
      </c>
      <c r="S979" s="9">
        <f>VALUE(N979)</f>
        <v>28.01</v>
      </c>
      <c r="T979" s="9" t="s">
        <v>23</v>
      </c>
      <c r="U979" s="9" t="s">
        <v>23</v>
      </c>
    </row>
    <row r="980" spans="1:21" ht="12.75">
      <c r="A980" s="11" t="s">
        <v>82</v>
      </c>
      <c r="C980" s="17">
        <v>99</v>
      </c>
      <c r="D980" t="s">
        <v>35</v>
      </c>
      <c r="E980">
        <v>18185</v>
      </c>
      <c r="F980" s="5">
        <f t="shared" si="71"/>
        <v>181.85</v>
      </c>
      <c r="G980">
        <v>160</v>
      </c>
      <c r="H980" s="6">
        <f t="shared" si="72"/>
        <v>1.6</v>
      </c>
      <c r="I980">
        <v>881</v>
      </c>
      <c r="J980" s="7">
        <f t="shared" si="73"/>
        <v>0.881</v>
      </c>
      <c r="K980">
        <v>26939</v>
      </c>
      <c r="L980" s="8">
        <f t="shared" si="74"/>
        <v>269.39</v>
      </c>
      <c r="M980">
        <v>27206</v>
      </c>
      <c r="N980" s="8">
        <f t="shared" si="70"/>
        <v>272.06</v>
      </c>
      <c r="O980">
        <v>2005</v>
      </c>
      <c r="P980">
        <v>1</v>
      </c>
      <c r="Q980">
        <v>1012005</v>
      </c>
      <c r="R980" s="8">
        <f>+N980*1.226</f>
        <v>333.54556</v>
      </c>
      <c r="S980" s="9" t="s">
        <v>23</v>
      </c>
      <c r="T980" s="9" t="s">
        <v>23</v>
      </c>
      <c r="U980" s="9" t="s">
        <v>23</v>
      </c>
    </row>
    <row r="981" spans="1:21" ht="12.75">
      <c r="A981" s="11" t="s">
        <v>82</v>
      </c>
      <c r="C981" s="17">
        <v>99</v>
      </c>
      <c r="D981" t="s">
        <v>36</v>
      </c>
      <c r="E981">
        <v>18185</v>
      </c>
      <c r="F981" s="5">
        <f t="shared" si="71"/>
        <v>181.85</v>
      </c>
      <c r="G981">
        <v>100</v>
      </c>
      <c r="H981" s="6">
        <f t="shared" si="72"/>
        <v>1</v>
      </c>
      <c r="I981">
        <v>881</v>
      </c>
      <c r="J981" s="7">
        <f t="shared" si="73"/>
        <v>0.881</v>
      </c>
      <c r="K981">
        <v>16837</v>
      </c>
      <c r="L981" s="8">
        <f t="shared" si="74"/>
        <v>168.37</v>
      </c>
      <c r="M981">
        <v>17004</v>
      </c>
      <c r="N981" s="8">
        <f t="shared" si="70"/>
        <v>170.04</v>
      </c>
      <c r="O981">
        <v>2005</v>
      </c>
      <c r="P981">
        <v>1</v>
      </c>
      <c r="Q981">
        <v>1012005</v>
      </c>
      <c r="R981" s="8">
        <f>+N981*1.226</f>
        <v>208.46903999999998</v>
      </c>
      <c r="S981" s="9" t="s">
        <v>23</v>
      </c>
      <c r="T981" s="9" t="s">
        <v>23</v>
      </c>
      <c r="U981" s="9" t="s">
        <v>23</v>
      </c>
    </row>
    <row r="982" spans="1:21" ht="12.75">
      <c r="A982" s="13" t="s">
        <v>124</v>
      </c>
      <c r="C982" s="17"/>
      <c r="F982" s="5"/>
      <c r="H982" s="6"/>
      <c r="J982" s="7"/>
      <c r="L982" s="8"/>
      <c r="N982" s="8"/>
      <c r="R982" s="11"/>
      <c r="S982" s="9"/>
      <c r="T982" s="9"/>
      <c r="U982" s="9"/>
    </row>
    <row r="983" spans="1:21" ht="12.75">
      <c r="A983" s="11" t="s">
        <v>83</v>
      </c>
      <c r="C983" s="18" t="s">
        <v>156</v>
      </c>
      <c r="D983" t="s">
        <v>22</v>
      </c>
      <c r="E983">
        <v>100</v>
      </c>
      <c r="F983" s="5">
        <f t="shared" si="71"/>
        <v>1</v>
      </c>
      <c r="G983">
        <v>100</v>
      </c>
      <c r="H983" s="6">
        <f t="shared" si="72"/>
        <v>1</v>
      </c>
      <c r="I983">
        <v>1046</v>
      </c>
      <c r="J983" s="7">
        <f t="shared" si="73"/>
        <v>1.046</v>
      </c>
      <c r="K983">
        <v>590</v>
      </c>
      <c r="L983" s="8">
        <f t="shared" si="74"/>
        <v>5.9</v>
      </c>
      <c r="M983">
        <v>596</v>
      </c>
      <c r="N983" s="8">
        <f t="shared" si="70"/>
        <v>5.96</v>
      </c>
      <c r="O983">
        <v>2005</v>
      </c>
      <c r="P983">
        <v>1</v>
      </c>
      <c r="Q983">
        <v>1012005</v>
      </c>
      <c r="R983" s="11" t="s">
        <v>23</v>
      </c>
      <c r="S983" s="8">
        <f>+M983*0.015</f>
        <v>8.94</v>
      </c>
      <c r="T983" s="8">
        <f>+(K983*1.25)/100</f>
        <v>7.375</v>
      </c>
      <c r="U983" s="8">
        <f>+(M983*1.25)/100</f>
        <v>7.45</v>
      </c>
    </row>
    <row r="984" spans="1:21" ht="12.75">
      <c r="A984" s="11" t="s">
        <v>83</v>
      </c>
      <c r="C984" s="18" t="s">
        <v>156</v>
      </c>
      <c r="D984" t="s">
        <v>24</v>
      </c>
      <c r="E984">
        <v>18185</v>
      </c>
      <c r="F984" s="5">
        <f t="shared" si="71"/>
        <v>181.85</v>
      </c>
      <c r="G984">
        <v>120</v>
      </c>
      <c r="H984" s="6">
        <f t="shared" si="72"/>
        <v>1.2</v>
      </c>
      <c r="I984">
        <v>1046</v>
      </c>
      <c r="J984" s="7">
        <f t="shared" si="73"/>
        <v>1.046</v>
      </c>
      <c r="K984">
        <v>22750</v>
      </c>
      <c r="L984" s="8">
        <f t="shared" si="74"/>
        <v>227.5</v>
      </c>
      <c r="M984">
        <v>22975</v>
      </c>
      <c r="N984" s="8">
        <f t="shared" si="70"/>
        <v>229.75</v>
      </c>
      <c r="O984">
        <v>2005</v>
      </c>
      <c r="P984">
        <v>1</v>
      </c>
      <c r="Q984">
        <v>1012005</v>
      </c>
      <c r="R984" s="8">
        <f>+N984*1.226</f>
        <v>281.6735</v>
      </c>
      <c r="S984" s="9" t="s">
        <v>23</v>
      </c>
      <c r="T984" s="9" t="s">
        <v>23</v>
      </c>
      <c r="U984" s="9" t="s">
        <v>23</v>
      </c>
    </row>
    <row r="985" spans="1:21" ht="12.75">
      <c r="A985" s="11" t="s">
        <v>83</v>
      </c>
      <c r="C985" s="18" t="s">
        <v>156</v>
      </c>
      <c r="D985" t="s">
        <v>25</v>
      </c>
      <c r="E985">
        <v>18185</v>
      </c>
      <c r="F985" s="5">
        <f t="shared" si="71"/>
        <v>181.85</v>
      </c>
      <c r="G985">
        <v>190</v>
      </c>
      <c r="H985" s="6">
        <f t="shared" si="72"/>
        <v>1.9</v>
      </c>
      <c r="I985">
        <v>1046</v>
      </c>
      <c r="J985" s="7">
        <f t="shared" si="73"/>
        <v>1.046</v>
      </c>
      <c r="K985">
        <v>36021</v>
      </c>
      <c r="L985" s="8">
        <f t="shared" si="74"/>
        <v>360.21</v>
      </c>
      <c r="M985">
        <v>36377</v>
      </c>
      <c r="N985" s="8">
        <f t="shared" si="70"/>
        <v>363.77</v>
      </c>
      <c r="O985">
        <v>2005</v>
      </c>
      <c r="P985">
        <v>1</v>
      </c>
      <c r="Q985">
        <v>1012005</v>
      </c>
      <c r="R985" s="8">
        <f>+N985*1.226</f>
        <v>445.98202</v>
      </c>
      <c r="S985" s="9" t="s">
        <v>23</v>
      </c>
      <c r="T985" s="9" t="s">
        <v>23</v>
      </c>
      <c r="U985" s="9" t="s">
        <v>23</v>
      </c>
    </row>
    <row r="986" spans="1:21" ht="12.75">
      <c r="A986" s="11" t="s">
        <v>83</v>
      </c>
      <c r="C986" s="18" t="s">
        <v>156</v>
      </c>
      <c r="D986" t="s">
        <v>26</v>
      </c>
      <c r="E986">
        <v>18185</v>
      </c>
      <c r="F986" s="5">
        <f t="shared" si="71"/>
        <v>181.85</v>
      </c>
      <c r="G986">
        <v>100</v>
      </c>
      <c r="H986" s="6">
        <f t="shared" si="72"/>
        <v>1</v>
      </c>
      <c r="I986">
        <v>1046</v>
      </c>
      <c r="J986" s="7">
        <f t="shared" si="73"/>
        <v>1.046</v>
      </c>
      <c r="K986">
        <v>18958</v>
      </c>
      <c r="L986" s="8">
        <f t="shared" si="74"/>
        <v>189.58</v>
      </c>
      <c r="M986">
        <v>19146</v>
      </c>
      <c r="N986" s="8">
        <f t="shared" si="70"/>
        <v>191.46</v>
      </c>
      <c r="O986">
        <v>2005</v>
      </c>
      <c r="P986">
        <v>1</v>
      </c>
      <c r="Q986">
        <v>1012005</v>
      </c>
      <c r="R986" s="8">
        <f>+N986*1.226</f>
        <v>234.72996</v>
      </c>
      <c r="S986" s="9" t="s">
        <v>23</v>
      </c>
      <c r="T986" s="9" t="s">
        <v>23</v>
      </c>
      <c r="U986" s="9" t="s">
        <v>23</v>
      </c>
    </row>
    <row r="987" spans="1:21" ht="12.75">
      <c r="A987" s="11" t="s">
        <v>83</v>
      </c>
      <c r="C987" s="18" t="s">
        <v>156</v>
      </c>
      <c r="D987" t="s">
        <v>27</v>
      </c>
      <c r="E987">
        <v>18185</v>
      </c>
      <c r="F987" s="5">
        <f t="shared" si="71"/>
        <v>181.85</v>
      </c>
      <c r="G987">
        <v>160</v>
      </c>
      <c r="H987" s="6">
        <f t="shared" si="72"/>
        <v>1.6</v>
      </c>
      <c r="I987">
        <v>1046</v>
      </c>
      <c r="J987" s="7">
        <f t="shared" si="73"/>
        <v>1.046</v>
      </c>
      <c r="K987">
        <v>30333</v>
      </c>
      <c r="L987" s="8">
        <f t="shared" si="74"/>
        <v>303.33</v>
      </c>
      <c r="M987">
        <v>30634</v>
      </c>
      <c r="N987" s="8">
        <f t="shared" si="70"/>
        <v>306.34</v>
      </c>
      <c r="O987">
        <v>2005</v>
      </c>
      <c r="P987">
        <v>1</v>
      </c>
      <c r="Q987">
        <v>1012005</v>
      </c>
      <c r="R987" s="8">
        <f>+N987*1.226</f>
        <v>375.57284</v>
      </c>
      <c r="S987" s="9" t="s">
        <v>23</v>
      </c>
      <c r="T987" s="9" t="s">
        <v>23</v>
      </c>
      <c r="U987" s="9" t="s">
        <v>23</v>
      </c>
    </row>
    <row r="988" spans="1:21" ht="12.75">
      <c r="A988" s="11" t="s">
        <v>83</v>
      </c>
      <c r="C988" s="18" t="s">
        <v>156</v>
      </c>
      <c r="D988" t="s">
        <v>28</v>
      </c>
      <c r="E988">
        <v>100</v>
      </c>
      <c r="F988" s="5">
        <f t="shared" si="71"/>
        <v>1</v>
      </c>
      <c r="G988">
        <v>246795</v>
      </c>
      <c r="H988" s="6">
        <f t="shared" si="72"/>
        <v>2467.95</v>
      </c>
      <c r="I988">
        <v>1046</v>
      </c>
      <c r="J988" s="7">
        <f t="shared" si="73"/>
        <v>1.046</v>
      </c>
      <c r="K988">
        <v>252471</v>
      </c>
      <c r="L988" s="8">
        <f t="shared" si="74"/>
        <v>2524.71</v>
      </c>
      <c r="M988">
        <v>378707</v>
      </c>
      <c r="N988" s="8">
        <f t="shared" si="70"/>
        <v>3787.07</v>
      </c>
      <c r="O988">
        <v>2005</v>
      </c>
      <c r="P988">
        <v>1</v>
      </c>
      <c r="Q988">
        <v>1012005</v>
      </c>
      <c r="R988" s="11" t="s">
        <v>23</v>
      </c>
      <c r="S988" s="9">
        <f>VALUE(N988)</f>
        <v>3787.07</v>
      </c>
      <c r="T988" s="9" t="s">
        <v>23</v>
      </c>
      <c r="U988" s="9" t="s">
        <v>23</v>
      </c>
    </row>
    <row r="989" spans="1:21" ht="12.75">
      <c r="A989" s="11" t="s">
        <v>83</v>
      </c>
      <c r="C989" s="18" t="s">
        <v>156</v>
      </c>
      <c r="D989" t="s">
        <v>29</v>
      </c>
      <c r="E989">
        <v>100</v>
      </c>
      <c r="F989" s="5">
        <f t="shared" si="71"/>
        <v>1</v>
      </c>
      <c r="G989">
        <v>286935</v>
      </c>
      <c r="H989" s="6">
        <f t="shared" si="72"/>
        <v>2869.35</v>
      </c>
      <c r="I989">
        <v>1046</v>
      </c>
      <c r="J989" s="7">
        <f t="shared" si="73"/>
        <v>1.046</v>
      </c>
      <c r="K989">
        <v>293535</v>
      </c>
      <c r="L989" s="8">
        <f t="shared" si="74"/>
        <v>2935.35</v>
      </c>
      <c r="M989">
        <v>440302</v>
      </c>
      <c r="N989" s="8">
        <f t="shared" si="70"/>
        <v>4403.02</v>
      </c>
      <c r="O989">
        <v>2005</v>
      </c>
      <c r="P989">
        <v>1</v>
      </c>
      <c r="Q989">
        <v>1012005</v>
      </c>
      <c r="R989" s="11" t="s">
        <v>23</v>
      </c>
      <c r="S989" s="9">
        <f>VALUE(N989)</f>
        <v>4403.02</v>
      </c>
      <c r="T989" s="9" t="s">
        <v>23</v>
      </c>
      <c r="U989" s="9" t="s">
        <v>23</v>
      </c>
    </row>
    <row r="990" spans="1:21" ht="12.75">
      <c r="A990" s="11" t="s">
        <v>83</v>
      </c>
      <c r="C990" s="18" t="s">
        <v>156</v>
      </c>
      <c r="D990" t="s">
        <v>30</v>
      </c>
      <c r="E990">
        <v>18185</v>
      </c>
      <c r="F990" s="5">
        <f t="shared" si="71"/>
        <v>181.85</v>
      </c>
      <c r="G990">
        <v>175</v>
      </c>
      <c r="H990" s="6">
        <f t="shared" si="72"/>
        <v>1.75</v>
      </c>
      <c r="I990">
        <v>1046</v>
      </c>
      <c r="J990" s="7">
        <f t="shared" si="73"/>
        <v>1.046</v>
      </c>
      <c r="K990">
        <v>33177</v>
      </c>
      <c r="L990" s="8">
        <f t="shared" si="74"/>
        <v>331.77</v>
      </c>
      <c r="M990">
        <v>33505</v>
      </c>
      <c r="N990" s="8">
        <f t="shared" si="70"/>
        <v>335.05</v>
      </c>
      <c r="O990">
        <v>2005</v>
      </c>
      <c r="P990">
        <v>1</v>
      </c>
      <c r="Q990">
        <v>1012005</v>
      </c>
      <c r="R990" s="11" t="s">
        <v>23</v>
      </c>
      <c r="S990" s="9" t="s">
        <v>23</v>
      </c>
      <c r="T990" s="9" t="s">
        <v>23</v>
      </c>
      <c r="U990" s="9" t="s">
        <v>23</v>
      </c>
    </row>
    <row r="991" spans="1:21" ht="12.75">
      <c r="A991" s="11" t="s">
        <v>83</v>
      </c>
      <c r="C991" s="18" t="s">
        <v>156</v>
      </c>
      <c r="D991" t="s">
        <v>31</v>
      </c>
      <c r="E991">
        <v>18185</v>
      </c>
      <c r="F991" s="5">
        <f t="shared" si="71"/>
        <v>181.85</v>
      </c>
      <c r="G991">
        <v>275</v>
      </c>
      <c r="H991" s="6">
        <f t="shared" si="72"/>
        <v>2.75</v>
      </c>
      <c r="I991">
        <v>1046</v>
      </c>
      <c r="J991" s="7">
        <f t="shared" si="73"/>
        <v>1.046</v>
      </c>
      <c r="K991">
        <v>52135</v>
      </c>
      <c r="L991" s="8">
        <f t="shared" si="74"/>
        <v>521.35</v>
      </c>
      <c r="M991">
        <v>52651</v>
      </c>
      <c r="N991" s="8">
        <f t="shared" si="70"/>
        <v>526.51</v>
      </c>
      <c r="O991">
        <v>2005</v>
      </c>
      <c r="P991">
        <v>1</v>
      </c>
      <c r="Q991">
        <v>1012005</v>
      </c>
      <c r="R991" s="8">
        <f>+N991*1.226</f>
        <v>645.50126</v>
      </c>
      <c r="S991" s="9" t="s">
        <v>23</v>
      </c>
      <c r="T991" s="9" t="s">
        <v>23</v>
      </c>
      <c r="U991" s="9" t="s">
        <v>23</v>
      </c>
    </row>
    <row r="992" spans="1:21" ht="12.75">
      <c r="A992" s="11" t="s">
        <v>83</v>
      </c>
      <c r="C992" s="18" t="s">
        <v>156</v>
      </c>
      <c r="D992" t="s">
        <v>32</v>
      </c>
      <c r="E992">
        <v>18185</v>
      </c>
      <c r="F992" s="5">
        <f t="shared" si="71"/>
        <v>181.85</v>
      </c>
      <c r="G992">
        <v>325</v>
      </c>
      <c r="H992" s="6">
        <f t="shared" si="72"/>
        <v>3.25</v>
      </c>
      <c r="I992">
        <v>1046</v>
      </c>
      <c r="J992" s="7">
        <f t="shared" si="73"/>
        <v>1.046</v>
      </c>
      <c r="K992">
        <v>61614</v>
      </c>
      <c r="L992" s="8">
        <f t="shared" si="74"/>
        <v>616.14</v>
      </c>
      <c r="M992">
        <v>62224</v>
      </c>
      <c r="N992" s="8">
        <f t="shared" si="70"/>
        <v>622.24</v>
      </c>
      <c r="O992">
        <v>2005</v>
      </c>
      <c r="P992">
        <v>1</v>
      </c>
      <c r="Q992">
        <v>1012005</v>
      </c>
      <c r="R992" s="8">
        <f>+N992*1.226</f>
        <v>762.86624</v>
      </c>
      <c r="S992" s="9" t="s">
        <v>23</v>
      </c>
      <c r="T992" s="9" t="s">
        <v>23</v>
      </c>
      <c r="U992" s="9" t="s">
        <v>23</v>
      </c>
    </row>
    <row r="993" spans="1:21" ht="12.75">
      <c r="A993" s="11" t="s">
        <v>83</v>
      </c>
      <c r="C993" s="18" t="s">
        <v>156</v>
      </c>
      <c r="D993" t="s">
        <v>33</v>
      </c>
      <c r="E993">
        <v>100</v>
      </c>
      <c r="F993" s="5">
        <f t="shared" si="71"/>
        <v>1</v>
      </c>
      <c r="G993">
        <v>100</v>
      </c>
      <c r="H993" s="6">
        <f t="shared" si="72"/>
        <v>1</v>
      </c>
      <c r="I993">
        <v>1046</v>
      </c>
      <c r="J993" s="7">
        <f t="shared" si="73"/>
        <v>1.046</v>
      </c>
      <c r="K993">
        <v>700</v>
      </c>
      <c r="L993" s="8">
        <f t="shared" si="74"/>
        <v>7</v>
      </c>
      <c r="M993">
        <v>1050</v>
      </c>
      <c r="N993" s="8">
        <f t="shared" si="70"/>
        <v>10.5</v>
      </c>
      <c r="O993">
        <v>2005</v>
      </c>
      <c r="P993">
        <v>1</v>
      </c>
      <c r="Q993">
        <v>1012005</v>
      </c>
      <c r="R993" s="8" t="s">
        <v>23</v>
      </c>
      <c r="S993" s="9">
        <f>VALUE(N993)</f>
        <v>10.5</v>
      </c>
      <c r="T993" s="9" t="s">
        <v>23</v>
      </c>
      <c r="U993" s="9" t="s">
        <v>23</v>
      </c>
    </row>
    <row r="994" spans="1:21" ht="12.75">
      <c r="A994" s="11" t="s">
        <v>83</v>
      </c>
      <c r="C994" s="18" t="s">
        <v>156</v>
      </c>
      <c r="D994" t="s">
        <v>34</v>
      </c>
      <c r="E994">
        <v>100</v>
      </c>
      <c r="F994" s="5">
        <f t="shared" si="71"/>
        <v>1</v>
      </c>
      <c r="G994">
        <v>100</v>
      </c>
      <c r="H994" s="6">
        <f t="shared" si="72"/>
        <v>1</v>
      </c>
      <c r="I994">
        <v>1046</v>
      </c>
      <c r="J994" s="7">
        <f t="shared" si="73"/>
        <v>1.046</v>
      </c>
      <c r="K994">
        <v>1867</v>
      </c>
      <c r="L994" s="8">
        <f t="shared" si="74"/>
        <v>18.67</v>
      </c>
      <c r="M994">
        <v>2801</v>
      </c>
      <c r="N994" s="8">
        <f t="shared" si="70"/>
        <v>28.01</v>
      </c>
      <c r="O994">
        <v>2005</v>
      </c>
      <c r="P994">
        <v>1</v>
      </c>
      <c r="Q994">
        <v>1012005</v>
      </c>
      <c r="R994" s="8" t="s">
        <v>23</v>
      </c>
      <c r="S994" s="9">
        <f>VALUE(N994)</f>
        <v>28.01</v>
      </c>
      <c r="T994" s="9" t="s">
        <v>23</v>
      </c>
      <c r="U994" s="9" t="s">
        <v>23</v>
      </c>
    </row>
    <row r="995" spans="1:21" ht="12.75">
      <c r="A995" s="11" t="s">
        <v>83</v>
      </c>
      <c r="C995" s="18" t="s">
        <v>156</v>
      </c>
      <c r="D995" t="s">
        <v>35</v>
      </c>
      <c r="E995">
        <v>18185</v>
      </c>
      <c r="F995" s="5">
        <f t="shared" si="71"/>
        <v>181.85</v>
      </c>
      <c r="G995">
        <v>160</v>
      </c>
      <c r="H995" s="6">
        <f t="shared" si="72"/>
        <v>1.6</v>
      </c>
      <c r="I995">
        <v>1046</v>
      </c>
      <c r="J995" s="7">
        <f t="shared" si="73"/>
        <v>1.046</v>
      </c>
      <c r="K995">
        <v>30333</v>
      </c>
      <c r="L995" s="8">
        <f t="shared" si="74"/>
        <v>303.33</v>
      </c>
      <c r="M995">
        <v>30634</v>
      </c>
      <c r="N995" s="8">
        <f t="shared" si="70"/>
        <v>306.34</v>
      </c>
      <c r="O995">
        <v>2005</v>
      </c>
      <c r="P995">
        <v>1</v>
      </c>
      <c r="Q995">
        <v>1012005</v>
      </c>
      <c r="R995" s="8">
        <f>+N995*1.226</f>
        <v>375.57284</v>
      </c>
      <c r="S995" s="9" t="s">
        <v>23</v>
      </c>
      <c r="T995" s="9" t="s">
        <v>23</v>
      </c>
      <c r="U995" s="9" t="s">
        <v>23</v>
      </c>
    </row>
    <row r="996" spans="1:21" ht="12.75">
      <c r="A996" s="11" t="s">
        <v>83</v>
      </c>
      <c r="C996" s="18" t="s">
        <v>156</v>
      </c>
      <c r="D996" t="s">
        <v>36</v>
      </c>
      <c r="E996">
        <v>18185</v>
      </c>
      <c r="F996" s="5">
        <f t="shared" si="71"/>
        <v>181.85</v>
      </c>
      <c r="G996">
        <v>100</v>
      </c>
      <c r="H996" s="6">
        <f t="shared" si="72"/>
        <v>1</v>
      </c>
      <c r="I996">
        <v>1046</v>
      </c>
      <c r="J996" s="7">
        <f t="shared" si="73"/>
        <v>1.046</v>
      </c>
      <c r="K996">
        <v>18958</v>
      </c>
      <c r="L996" s="8">
        <f t="shared" si="74"/>
        <v>189.58</v>
      </c>
      <c r="M996">
        <v>19146</v>
      </c>
      <c r="N996" s="8">
        <f t="shared" si="70"/>
        <v>191.46</v>
      </c>
      <c r="O996">
        <v>2005</v>
      </c>
      <c r="P996">
        <v>1</v>
      </c>
      <c r="Q996">
        <v>1012005</v>
      </c>
      <c r="R996" s="8">
        <f>+N996*1.226</f>
        <v>234.72996</v>
      </c>
      <c r="S996" s="9" t="s">
        <v>23</v>
      </c>
      <c r="T996" s="9" t="s">
        <v>23</v>
      </c>
      <c r="U996" s="9" t="s">
        <v>23</v>
      </c>
    </row>
    <row r="997" spans="1:21" ht="12.75">
      <c r="A997" s="11" t="s">
        <v>83</v>
      </c>
      <c r="C997" s="17">
        <v>99</v>
      </c>
      <c r="D997" t="s">
        <v>22</v>
      </c>
      <c r="E997">
        <v>100</v>
      </c>
      <c r="F997" s="5">
        <f t="shared" si="71"/>
        <v>1</v>
      </c>
      <c r="G997">
        <v>100</v>
      </c>
      <c r="H997" s="6">
        <f t="shared" si="72"/>
        <v>1</v>
      </c>
      <c r="I997">
        <v>929</v>
      </c>
      <c r="J997" s="7">
        <f t="shared" si="73"/>
        <v>0.929</v>
      </c>
      <c r="K997">
        <v>590</v>
      </c>
      <c r="L997" s="8">
        <f t="shared" si="74"/>
        <v>5.9</v>
      </c>
      <c r="M997">
        <v>596</v>
      </c>
      <c r="N997" s="8">
        <f t="shared" si="70"/>
        <v>5.96</v>
      </c>
      <c r="O997">
        <v>2005</v>
      </c>
      <c r="P997">
        <v>1</v>
      </c>
      <c r="Q997">
        <v>1012005</v>
      </c>
      <c r="R997" s="11" t="s">
        <v>23</v>
      </c>
      <c r="S997" s="8">
        <f>+M997*0.015</f>
        <v>8.94</v>
      </c>
      <c r="T997" s="8">
        <f>+(K997*1.25)/100</f>
        <v>7.375</v>
      </c>
      <c r="U997" s="8">
        <f>+(M997*1.25)/100</f>
        <v>7.45</v>
      </c>
    </row>
    <row r="998" spans="1:21" ht="12.75">
      <c r="A998" s="11" t="s">
        <v>83</v>
      </c>
      <c r="C998" s="17">
        <v>99</v>
      </c>
      <c r="D998" t="s">
        <v>24</v>
      </c>
      <c r="E998">
        <v>18185</v>
      </c>
      <c r="F998" s="5">
        <f t="shared" si="71"/>
        <v>181.85</v>
      </c>
      <c r="G998">
        <v>120</v>
      </c>
      <c r="H998" s="6">
        <f t="shared" si="72"/>
        <v>1.2</v>
      </c>
      <c r="I998">
        <v>929</v>
      </c>
      <c r="J998" s="7">
        <f t="shared" si="73"/>
        <v>0.929</v>
      </c>
      <c r="K998">
        <v>20945</v>
      </c>
      <c r="L998" s="8">
        <f t="shared" si="74"/>
        <v>209.45</v>
      </c>
      <c r="M998">
        <v>21152</v>
      </c>
      <c r="N998" s="8">
        <f t="shared" si="70"/>
        <v>211.52</v>
      </c>
      <c r="O998">
        <v>2005</v>
      </c>
      <c r="P998">
        <v>1</v>
      </c>
      <c r="Q998">
        <v>1012005</v>
      </c>
      <c r="R998" s="8">
        <f>+N998*1.226</f>
        <v>259.32352000000003</v>
      </c>
      <c r="S998" s="9" t="s">
        <v>23</v>
      </c>
      <c r="T998" s="9" t="s">
        <v>23</v>
      </c>
      <c r="U998" s="9" t="s">
        <v>23</v>
      </c>
    </row>
    <row r="999" spans="1:21" ht="12.75">
      <c r="A999" s="11" t="s">
        <v>83</v>
      </c>
      <c r="C999" s="17">
        <v>99</v>
      </c>
      <c r="D999" t="s">
        <v>25</v>
      </c>
      <c r="E999">
        <v>18185</v>
      </c>
      <c r="F999" s="5">
        <f t="shared" si="71"/>
        <v>181.85</v>
      </c>
      <c r="G999">
        <v>190</v>
      </c>
      <c r="H999" s="6">
        <f t="shared" si="72"/>
        <v>1.9</v>
      </c>
      <c r="I999">
        <v>929</v>
      </c>
      <c r="J999" s="7">
        <f t="shared" si="73"/>
        <v>0.929</v>
      </c>
      <c r="K999">
        <v>33163</v>
      </c>
      <c r="L999" s="8">
        <f t="shared" si="74"/>
        <v>331.63</v>
      </c>
      <c r="M999">
        <v>33491</v>
      </c>
      <c r="N999" s="8">
        <f t="shared" si="70"/>
        <v>334.91</v>
      </c>
      <c r="O999">
        <v>2005</v>
      </c>
      <c r="P999">
        <v>1</v>
      </c>
      <c r="Q999">
        <v>1012005</v>
      </c>
      <c r="R999" s="8">
        <f>+N999*1.226</f>
        <v>410.59966000000003</v>
      </c>
      <c r="S999" s="9" t="s">
        <v>23</v>
      </c>
      <c r="T999" s="9" t="s">
        <v>23</v>
      </c>
      <c r="U999" s="9" t="s">
        <v>23</v>
      </c>
    </row>
    <row r="1000" spans="1:21" ht="12.75">
      <c r="A1000" s="11" t="s">
        <v>83</v>
      </c>
      <c r="C1000" s="17">
        <v>99</v>
      </c>
      <c r="D1000" t="s">
        <v>26</v>
      </c>
      <c r="E1000">
        <v>18185</v>
      </c>
      <c r="F1000" s="5">
        <f t="shared" si="71"/>
        <v>181.85</v>
      </c>
      <c r="G1000">
        <v>100</v>
      </c>
      <c r="H1000" s="6">
        <f t="shared" si="72"/>
        <v>1</v>
      </c>
      <c r="I1000">
        <v>929</v>
      </c>
      <c r="J1000" s="7">
        <f t="shared" si="73"/>
        <v>0.929</v>
      </c>
      <c r="K1000">
        <v>17454</v>
      </c>
      <c r="L1000" s="8">
        <f t="shared" si="74"/>
        <v>174.54</v>
      </c>
      <c r="M1000">
        <v>17627</v>
      </c>
      <c r="N1000" s="8">
        <f t="shared" si="70"/>
        <v>176.27</v>
      </c>
      <c r="O1000">
        <v>2005</v>
      </c>
      <c r="P1000">
        <v>1</v>
      </c>
      <c r="Q1000">
        <v>1012005</v>
      </c>
      <c r="R1000" s="8">
        <f>+N1000*1.226</f>
        <v>216.10702</v>
      </c>
      <c r="S1000" s="9" t="s">
        <v>23</v>
      </c>
      <c r="T1000" s="9" t="s">
        <v>23</v>
      </c>
      <c r="U1000" s="9" t="s">
        <v>23</v>
      </c>
    </row>
    <row r="1001" spans="1:21" ht="12.75">
      <c r="A1001" s="11" t="s">
        <v>83</v>
      </c>
      <c r="C1001" s="17">
        <v>99</v>
      </c>
      <c r="D1001" t="s">
        <v>27</v>
      </c>
      <c r="E1001">
        <v>18185</v>
      </c>
      <c r="F1001" s="5">
        <f t="shared" si="71"/>
        <v>181.85</v>
      </c>
      <c r="G1001">
        <v>160</v>
      </c>
      <c r="H1001" s="6">
        <f t="shared" si="72"/>
        <v>1.6</v>
      </c>
      <c r="I1001">
        <v>929</v>
      </c>
      <c r="J1001" s="7">
        <f t="shared" si="73"/>
        <v>0.929</v>
      </c>
      <c r="K1001">
        <v>27926</v>
      </c>
      <c r="L1001" s="8">
        <f t="shared" si="74"/>
        <v>279.26</v>
      </c>
      <c r="M1001">
        <v>28203</v>
      </c>
      <c r="N1001" s="8">
        <f t="shared" si="70"/>
        <v>282.03</v>
      </c>
      <c r="O1001">
        <v>2005</v>
      </c>
      <c r="P1001">
        <v>1</v>
      </c>
      <c r="Q1001">
        <v>1012005</v>
      </c>
      <c r="R1001" s="8">
        <f>+N1001*1.226</f>
        <v>345.76877999999994</v>
      </c>
      <c r="S1001" s="9" t="s">
        <v>23</v>
      </c>
      <c r="T1001" s="9" t="s">
        <v>23</v>
      </c>
      <c r="U1001" s="9" t="s">
        <v>23</v>
      </c>
    </row>
    <row r="1002" spans="1:21" ht="12.75">
      <c r="A1002" s="11" t="s">
        <v>83</v>
      </c>
      <c r="C1002" s="17">
        <v>99</v>
      </c>
      <c r="D1002" t="s">
        <v>28</v>
      </c>
      <c r="E1002">
        <v>100</v>
      </c>
      <c r="F1002" s="5">
        <f t="shared" si="71"/>
        <v>1</v>
      </c>
      <c r="G1002">
        <v>246795</v>
      </c>
      <c r="H1002" s="6">
        <f t="shared" si="72"/>
        <v>2467.95</v>
      </c>
      <c r="I1002">
        <v>929</v>
      </c>
      <c r="J1002" s="7">
        <f t="shared" si="73"/>
        <v>0.929</v>
      </c>
      <c r="K1002">
        <v>238034</v>
      </c>
      <c r="L1002" s="8">
        <f t="shared" si="74"/>
        <v>2380.34</v>
      </c>
      <c r="M1002">
        <v>357051</v>
      </c>
      <c r="N1002" s="8">
        <f t="shared" si="70"/>
        <v>3570.51</v>
      </c>
      <c r="O1002">
        <v>2005</v>
      </c>
      <c r="P1002">
        <v>1</v>
      </c>
      <c r="Q1002">
        <v>1012005</v>
      </c>
      <c r="R1002" s="11" t="s">
        <v>23</v>
      </c>
      <c r="S1002" s="9">
        <f>VALUE(N1002)</f>
        <v>3570.51</v>
      </c>
      <c r="T1002" s="9" t="s">
        <v>23</v>
      </c>
      <c r="U1002" s="9" t="s">
        <v>23</v>
      </c>
    </row>
    <row r="1003" spans="1:21" ht="12.75">
      <c r="A1003" s="11" t="s">
        <v>83</v>
      </c>
      <c r="C1003" s="17">
        <v>99</v>
      </c>
      <c r="D1003" t="s">
        <v>29</v>
      </c>
      <c r="E1003">
        <v>100</v>
      </c>
      <c r="F1003" s="5">
        <f t="shared" si="71"/>
        <v>1</v>
      </c>
      <c r="G1003">
        <v>286935</v>
      </c>
      <c r="H1003" s="6">
        <f t="shared" si="72"/>
        <v>2869.35</v>
      </c>
      <c r="I1003">
        <v>929</v>
      </c>
      <c r="J1003" s="7">
        <f t="shared" si="73"/>
        <v>0.929</v>
      </c>
      <c r="K1003">
        <v>276749</v>
      </c>
      <c r="L1003" s="8">
        <f t="shared" si="74"/>
        <v>2767.49</v>
      </c>
      <c r="M1003">
        <v>415123</v>
      </c>
      <c r="N1003" s="8">
        <f t="shared" si="70"/>
        <v>4151.23</v>
      </c>
      <c r="O1003">
        <v>2005</v>
      </c>
      <c r="P1003">
        <v>1</v>
      </c>
      <c r="Q1003">
        <v>1012005</v>
      </c>
      <c r="R1003" s="11" t="s">
        <v>23</v>
      </c>
      <c r="S1003" s="9">
        <f>VALUE(N1003)</f>
        <v>4151.23</v>
      </c>
      <c r="T1003" s="9" t="s">
        <v>23</v>
      </c>
      <c r="U1003" s="9" t="s">
        <v>23</v>
      </c>
    </row>
    <row r="1004" spans="1:21" ht="12.75">
      <c r="A1004" s="11" t="s">
        <v>83</v>
      </c>
      <c r="C1004" s="17">
        <v>99</v>
      </c>
      <c r="D1004" t="s">
        <v>30</v>
      </c>
      <c r="E1004">
        <v>18185</v>
      </c>
      <c r="F1004" s="5">
        <f t="shared" si="71"/>
        <v>181.85</v>
      </c>
      <c r="G1004">
        <v>175</v>
      </c>
      <c r="H1004" s="6">
        <f t="shared" si="72"/>
        <v>1.75</v>
      </c>
      <c r="I1004">
        <v>929</v>
      </c>
      <c r="J1004" s="7">
        <f t="shared" si="73"/>
        <v>0.929</v>
      </c>
      <c r="K1004">
        <v>30545</v>
      </c>
      <c r="L1004" s="8">
        <f t="shared" si="74"/>
        <v>305.45</v>
      </c>
      <c r="M1004">
        <v>30847</v>
      </c>
      <c r="N1004" s="8">
        <f t="shared" si="70"/>
        <v>308.47</v>
      </c>
      <c r="O1004">
        <v>2005</v>
      </c>
      <c r="P1004">
        <v>1</v>
      </c>
      <c r="Q1004">
        <v>1012005</v>
      </c>
      <c r="R1004" s="11" t="s">
        <v>23</v>
      </c>
      <c r="S1004" s="9" t="s">
        <v>23</v>
      </c>
      <c r="T1004" s="9" t="s">
        <v>23</v>
      </c>
      <c r="U1004" s="9" t="s">
        <v>23</v>
      </c>
    </row>
    <row r="1005" spans="1:21" ht="12.75">
      <c r="A1005" s="11" t="s">
        <v>83</v>
      </c>
      <c r="C1005" s="17">
        <v>99</v>
      </c>
      <c r="D1005" t="s">
        <v>31</v>
      </c>
      <c r="E1005">
        <v>18185</v>
      </c>
      <c r="F1005" s="5">
        <f t="shared" si="71"/>
        <v>181.85</v>
      </c>
      <c r="G1005">
        <v>275</v>
      </c>
      <c r="H1005" s="6">
        <f t="shared" si="72"/>
        <v>2.75</v>
      </c>
      <c r="I1005">
        <v>929</v>
      </c>
      <c r="J1005" s="7">
        <f t="shared" si="73"/>
        <v>0.929</v>
      </c>
      <c r="K1005">
        <v>47999</v>
      </c>
      <c r="L1005" s="8">
        <f t="shared" si="74"/>
        <v>479.99</v>
      </c>
      <c r="M1005">
        <v>48474</v>
      </c>
      <c r="N1005" s="8">
        <f aca="true" t="shared" si="75" ref="N1005:N1072">+M1005/100</f>
        <v>484.74</v>
      </c>
      <c r="O1005">
        <v>2005</v>
      </c>
      <c r="P1005">
        <v>1</v>
      </c>
      <c r="Q1005">
        <v>1012005</v>
      </c>
      <c r="R1005" s="8">
        <f>+N1005*1.226</f>
        <v>594.29124</v>
      </c>
      <c r="S1005" s="9" t="s">
        <v>23</v>
      </c>
      <c r="T1005" s="9" t="s">
        <v>23</v>
      </c>
      <c r="U1005" s="9" t="s">
        <v>23</v>
      </c>
    </row>
    <row r="1006" spans="1:21" ht="12.75">
      <c r="A1006" s="11" t="s">
        <v>83</v>
      </c>
      <c r="C1006" s="17">
        <v>99</v>
      </c>
      <c r="D1006" t="s">
        <v>32</v>
      </c>
      <c r="E1006">
        <v>18185</v>
      </c>
      <c r="F1006" s="5">
        <f aca="true" t="shared" si="76" ref="F1006:F1073">+E1006/100</f>
        <v>181.85</v>
      </c>
      <c r="G1006">
        <v>325</v>
      </c>
      <c r="H1006" s="6">
        <f aca="true" t="shared" si="77" ref="H1006:H1073">+G1006/100</f>
        <v>3.25</v>
      </c>
      <c r="I1006">
        <v>929</v>
      </c>
      <c r="J1006" s="7">
        <f aca="true" t="shared" si="78" ref="J1006:J1073">+I1006/1000</f>
        <v>0.929</v>
      </c>
      <c r="K1006">
        <v>56726</v>
      </c>
      <c r="L1006" s="8">
        <f aca="true" t="shared" si="79" ref="L1006:L1073">+K1006/100</f>
        <v>567.26</v>
      </c>
      <c r="M1006">
        <v>57287</v>
      </c>
      <c r="N1006" s="8">
        <f t="shared" si="75"/>
        <v>572.87</v>
      </c>
      <c r="O1006">
        <v>2005</v>
      </c>
      <c r="P1006">
        <v>1</v>
      </c>
      <c r="Q1006">
        <v>1012005</v>
      </c>
      <c r="R1006" s="8">
        <f>+N1006*1.226</f>
        <v>702.33862</v>
      </c>
      <c r="S1006" s="9" t="s">
        <v>23</v>
      </c>
      <c r="T1006" s="9" t="s">
        <v>23</v>
      </c>
      <c r="U1006" s="9" t="s">
        <v>23</v>
      </c>
    </row>
    <row r="1007" spans="1:21" ht="12.75">
      <c r="A1007" s="11" t="s">
        <v>83</v>
      </c>
      <c r="C1007" s="17">
        <v>99</v>
      </c>
      <c r="D1007" t="s">
        <v>33</v>
      </c>
      <c r="E1007">
        <v>100</v>
      </c>
      <c r="F1007" s="5">
        <f t="shared" si="76"/>
        <v>1</v>
      </c>
      <c r="G1007">
        <v>100</v>
      </c>
      <c r="H1007" s="6">
        <f t="shared" si="77"/>
        <v>1</v>
      </c>
      <c r="I1007">
        <v>929</v>
      </c>
      <c r="J1007" s="7">
        <f t="shared" si="78"/>
        <v>0.929</v>
      </c>
      <c r="K1007">
        <v>700</v>
      </c>
      <c r="L1007" s="8">
        <f t="shared" si="79"/>
        <v>7</v>
      </c>
      <c r="M1007">
        <v>1050</v>
      </c>
      <c r="N1007" s="8">
        <f t="shared" si="75"/>
        <v>10.5</v>
      </c>
      <c r="O1007">
        <v>2005</v>
      </c>
      <c r="P1007">
        <v>1</v>
      </c>
      <c r="Q1007">
        <v>1012005</v>
      </c>
      <c r="R1007" s="8" t="s">
        <v>23</v>
      </c>
      <c r="S1007" s="9">
        <f>VALUE(N1007)</f>
        <v>10.5</v>
      </c>
      <c r="T1007" s="9" t="s">
        <v>23</v>
      </c>
      <c r="U1007" s="9" t="s">
        <v>23</v>
      </c>
    </row>
    <row r="1008" spans="1:21" ht="12.75">
      <c r="A1008" s="11" t="s">
        <v>83</v>
      </c>
      <c r="C1008" s="17">
        <v>99</v>
      </c>
      <c r="D1008" t="s">
        <v>34</v>
      </c>
      <c r="E1008">
        <v>100</v>
      </c>
      <c r="F1008" s="5">
        <f t="shared" si="76"/>
        <v>1</v>
      </c>
      <c r="G1008">
        <v>100</v>
      </c>
      <c r="H1008" s="6">
        <f t="shared" si="77"/>
        <v>1</v>
      </c>
      <c r="I1008">
        <v>929</v>
      </c>
      <c r="J1008" s="7">
        <f t="shared" si="78"/>
        <v>0.929</v>
      </c>
      <c r="K1008">
        <v>1867</v>
      </c>
      <c r="L1008" s="8">
        <f t="shared" si="79"/>
        <v>18.67</v>
      </c>
      <c r="M1008">
        <v>2801</v>
      </c>
      <c r="N1008" s="8">
        <f t="shared" si="75"/>
        <v>28.01</v>
      </c>
      <c r="O1008">
        <v>2005</v>
      </c>
      <c r="P1008">
        <v>1</v>
      </c>
      <c r="Q1008">
        <v>1012005</v>
      </c>
      <c r="R1008" s="8" t="s">
        <v>23</v>
      </c>
      <c r="S1008" s="9">
        <f>VALUE(N1008)</f>
        <v>28.01</v>
      </c>
      <c r="T1008" s="9" t="s">
        <v>23</v>
      </c>
      <c r="U1008" s="9" t="s">
        <v>23</v>
      </c>
    </row>
    <row r="1009" spans="1:21" ht="12.75">
      <c r="A1009" s="11" t="s">
        <v>83</v>
      </c>
      <c r="C1009" s="17">
        <v>99</v>
      </c>
      <c r="D1009" t="s">
        <v>35</v>
      </c>
      <c r="E1009">
        <v>18185</v>
      </c>
      <c r="F1009" s="5">
        <f t="shared" si="76"/>
        <v>181.85</v>
      </c>
      <c r="G1009">
        <v>160</v>
      </c>
      <c r="H1009" s="6">
        <f t="shared" si="77"/>
        <v>1.6</v>
      </c>
      <c r="I1009">
        <v>929</v>
      </c>
      <c r="J1009" s="7">
        <f t="shared" si="78"/>
        <v>0.929</v>
      </c>
      <c r="K1009">
        <v>27926</v>
      </c>
      <c r="L1009" s="8">
        <f t="shared" si="79"/>
        <v>279.26</v>
      </c>
      <c r="M1009">
        <v>28203</v>
      </c>
      <c r="N1009" s="8">
        <f t="shared" si="75"/>
        <v>282.03</v>
      </c>
      <c r="O1009">
        <v>2005</v>
      </c>
      <c r="P1009">
        <v>1</v>
      </c>
      <c r="Q1009">
        <v>1012005</v>
      </c>
      <c r="R1009" s="8">
        <f>+N1009*1.226</f>
        <v>345.76877999999994</v>
      </c>
      <c r="S1009" s="9" t="s">
        <v>23</v>
      </c>
      <c r="T1009" s="9" t="s">
        <v>23</v>
      </c>
      <c r="U1009" s="9" t="s">
        <v>23</v>
      </c>
    </row>
    <row r="1010" spans="1:21" ht="12.75">
      <c r="A1010" s="11" t="s">
        <v>83</v>
      </c>
      <c r="C1010" s="17">
        <v>99</v>
      </c>
      <c r="D1010" t="s">
        <v>36</v>
      </c>
      <c r="E1010">
        <v>18185</v>
      </c>
      <c r="F1010" s="5">
        <f t="shared" si="76"/>
        <v>181.85</v>
      </c>
      <c r="G1010">
        <v>100</v>
      </c>
      <c r="H1010" s="6">
        <f t="shared" si="77"/>
        <v>1</v>
      </c>
      <c r="I1010">
        <v>929</v>
      </c>
      <c r="J1010" s="7">
        <f t="shared" si="78"/>
        <v>0.929</v>
      </c>
      <c r="K1010">
        <v>17454</v>
      </c>
      <c r="L1010" s="8">
        <f t="shared" si="79"/>
        <v>174.54</v>
      </c>
      <c r="M1010">
        <v>17627</v>
      </c>
      <c r="N1010" s="8">
        <f t="shared" si="75"/>
        <v>176.27</v>
      </c>
      <c r="O1010">
        <v>2005</v>
      </c>
      <c r="P1010">
        <v>1</v>
      </c>
      <c r="Q1010">
        <v>1012005</v>
      </c>
      <c r="R1010" s="8">
        <f>+N1010*1.226</f>
        <v>216.10702</v>
      </c>
      <c r="S1010" s="9" t="s">
        <v>23</v>
      </c>
      <c r="T1010" s="9" t="s">
        <v>23</v>
      </c>
      <c r="U1010" s="9" t="s">
        <v>23</v>
      </c>
    </row>
    <row r="1011" spans="1:21" ht="12.75">
      <c r="A1011" s="13" t="s">
        <v>125</v>
      </c>
      <c r="C1011" s="17"/>
      <c r="F1011" s="5"/>
      <c r="H1011" s="6"/>
      <c r="J1011" s="7"/>
      <c r="L1011" s="8"/>
      <c r="N1011" s="8"/>
      <c r="R1011" s="11"/>
      <c r="S1011" s="9"/>
      <c r="T1011" s="9"/>
      <c r="U1011" s="9"/>
    </row>
    <row r="1012" spans="1:21" ht="12.75">
      <c r="A1012" s="11" t="s">
        <v>84</v>
      </c>
      <c r="C1012" s="18" t="s">
        <v>153</v>
      </c>
      <c r="D1012" t="s">
        <v>22</v>
      </c>
      <c r="E1012">
        <v>100</v>
      </c>
      <c r="F1012" s="5">
        <f t="shared" si="76"/>
        <v>1</v>
      </c>
      <c r="G1012">
        <v>100</v>
      </c>
      <c r="H1012" s="6">
        <f t="shared" si="77"/>
        <v>1</v>
      </c>
      <c r="I1012">
        <v>990</v>
      </c>
      <c r="J1012" s="7">
        <f t="shared" si="78"/>
        <v>0.99</v>
      </c>
      <c r="K1012">
        <v>590</v>
      </c>
      <c r="L1012" s="8">
        <f t="shared" si="79"/>
        <v>5.9</v>
      </c>
      <c r="M1012">
        <v>596</v>
      </c>
      <c r="N1012" s="8">
        <f t="shared" si="75"/>
        <v>5.96</v>
      </c>
      <c r="O1012">
        <v>2005</v>
      </c>
      <c r="P1012">
        <v>1</v>
      </c>
      <c r="Q1012">
        <v>1012005</v>
      </c>
      <c r="R1012" s="11" t="s">
        <v>23</v>
      </c>
      <c r="S1012" s="8">
        <f>+M1012*0.015</f>
        <v>8.94</v>
      </c>
      <c r="T1012" s="8">
        <f>+(K1012*1.25)/100</f>
        <v>7.375</v>
      </c>
      <c r="U1012" s="8">
        <f>+(M1012*1.25)/100</f>
        <v>7.45</v>
      </c>
    </row>
    <row r="1013" spans="1:21" ht="12.75">
      <c r="A1013" s="11" t="s">
        <v>84</v>
      </c>
      <c r="C1013" s="18" t="s">
        <v>153</v>
      </c>
      <c r="D1013" t="s">
        <v>24</v>
      </c>
      <c r="E1013">
        <v>18185</v>
      </c>
      <c r="F1013" s="5">
        <f t="shared" si="76"/>
        <v>181.85</v>
      </c>
      <c r="G1013">
        <v>120</v>
      </c>
      <c r="H1013" s="6">
        <f t="shared" si="77"/>
        <v>1.2</v>
      </c>
      <c r="I1013">
        <v>990</v>
      </c>
      <c r="J1013" s="7">
        <f t="shared" si="78"/>
        <v>0.99</v>
      </c>
      <c r="K1013">
        <v>21886</v>
      </c>
      <c r="L1013" s="8">
        <f t="shared" si="79"/>
        <v>218.86</v>
      </c>
      <c r="M1013">
        <v>22103</v>
      </c>
      <c r="N1013" s="8">
        <f t="shared" si="75"/>
        <v>221.03</v>
      </c>
      <c r="O1013">
        <v>2005</v>
      </c>
      <c r="P1013">
        <v>1</v>
      </c>
      <c r="Q1013">
        <v>1012005</v>
      </c>
      <c r="R1013" s="8">
        <f>+N1013*1.226</f>
        <v>270.98278</v>
      </c>
      <c r="S1013" s="9" t="s">
        <v>23</v>
      </c>
      <c r="T1013" s="9" t="s">
        <v>23</v>
      </c>
      <c r="U1013" s="9" t="s">
        <v>23</v>
      </c>
    </row>
    <row r="1014" spans="1:21" ht="12.75">
      <c r="A1014" s="11" t="s">
        <v>84</v>
      </c>
      <c r="C1014" s="18" t="s">
        <v>153</v>
      </c>
      <c r="D1014" t="s">
        <v>25</v>
      </c>
      <c r="E1014">
        <v>18185</v>
      </c>
      <c r="F1014" s="5">
        <f t="shared" si="76"/>
        <v>181.85</v>
      </c>
      <c r="G1014">
        <v>190</v>
      </c>
      <c r="H1014" s="6">
        <f t="shared" si="77"/>
        <v>1.9</v>
      </c>
      <c r="I1014">
        <v>990</v>
      </c>
      <c r="J1014" s="7">
        <f t="shared" si="78"/>
        <v>0.99</v>
      </c>
      <c r="K1014">
        <v>34653</v>
      </c>
      <c r="L1014" s="8">
        <f t="shared" si="79"/>
        <v>346.53</v>
      </c>
      <c r="M1014">
        <v>34996</v>
      </c>
      <c r="N1014" s="8">
        <f t="shared" si="75"/>
        <v>349.96</v>
      </c>
      <c r="O1014">
        <v>2005</v>
      </c>
      <c r="P1014">
        <v>1</v>
      </c>
      <c r="Q1014">
        <v>1012005</v>
      </c>
      <c r="R1014" s="8">
        <f>+N1014*1.226</f>
        <v>429.05096</v>
      </c>
      <c r="S1014" s="9" t="s">
        <v>23</v>
      </c>
      <c r="T1014" s="9" t="s">
        <v>23</v>
      </c>
      <c r="U1014" s="9" t="s">
        <v>23</v>
      </c>
    </row>
    <row r="1015" spans="1:21" ht="12.75">
      <c r="A1015" s="11" t="s">
        <v>84</v>
      </c>
      <c r="C1015" s="18" t="s">
        <v>153</v>
      </c>
      <c r="D1015" t="s">
        <v>26</v>
      </c>
      <c r="E1015">
        <v>18185</v>
      </c>
      <c r="F1015" s="5">
        <f t="shared" si="76"/>
        <v>181.85</v>
      </c>
      <c r="G1015">
        <v>100</v>
      </c>
      <c r="H1015" s="6">
        <f t="shared" si="77"/>
        <v>1</v>
      </c>
      <c r="I1015">
        <v>990</v>
      </c>
      <c r="J1015" s="7">
        <f t="shared" si="78"/>
        <v>0.99</v>
      </c>
      <c r="K1015">
        <v>18238</v>
      </c>
      <c r="L1015" s="8">
        <f t="shared" si="79"/>
        <v>182.38</v>
      </c>
      <c r="M1015">
        <v>18419</v>
      </c>
      <c r="N1015" s="8">
        <f t="shared" si="75"/>
        <v>184.19</v>
      </c>
      <c r="O1015">
        <v>2005</v>
      </c>
      <c r="P1015">
        <v>1</v>
      </c>
      <c r="Q1015">
        <v>1012005</v>
      </c>
      <c r="R1015" s="8">
        <f>+N1015*1.226</f>
        <v>225.81694</v>
      </c>
      <c r="S1015" s="9" t="s">
        <v>23</v>
      </c>
      <c r="T1015" s="9" t="s">
        <v>23</v>
      </c>
      <c r="U1015" s="9" t="s">
        <v>23</v>
      </c>
    </row>
    <row r="1016" spans="1:21" ht="12.75">
      <c r="A1016" s="11" t="s">
        <v>84</v>
      </c>
      <c r="C1016" s="18" t="s">
        <v>153</v>
      </c>
      <c r="D1016" t="s">
        <v>27</v>
      </c>
      <c r="E1016">
        <v>18185</v>
      </c>
      <c r="F1016" s="5">
        <f t="shared" si="76"/>
        <v>181.85</v>
      </c>
      <c r="G1016">
        <v>160</v>
      </c>
      <c r="H1016" s="6">
        <f t="shared" si="77"/>
        <v>1.6</v>
      </c>
      <c r="I1016">
        <v>990</v>
      </c>
      <c r="J1016" s="7">
        <f t="shared" si="78"/>
        <v>0.99</v>
      </c>
      <c r="K1016">
        <v>29181</v>
      </c>
      <c r="L1016" s="8">
        <f t="shared" si="79"/>
        <v>291.81</v>
      </c>
      <c r="M1016">
        <v>29470</v>
      </c>
      <c r="N1016" s="8">
        <f t="shared" si="75"/>
        <v>294.7</v>
      </c>
      <c r="O1016">
        <v>2005</v>
      </c>
      <c r="P1016">
        <v>1</v>
      </c>
      <c r="Q1016">
        <v>1012005</v>
      </c>
      <c r="R1016" s="8">
        <f>+N1016*1.226</f>
        <v>361.30219999999997</v>
      </c>
      <c r="S1016" s="9" t="s">
        <v>23</v>
      </c>
      <c r="T1016" s="9" t="s">
        <v>23</v>
      </c>
      <c r="U1016" s="9" t="s">
        <v>23</v>
      </c>
    </row>
    <row r="1017" spans="1:21" ht="12.75">
      <c r="A1017" s="11" t="s">
        <v>84</v>
      </c>
      <c r="C1017" s="18" t="s">
        <v>153</v>
      </c>
      <c r="D1017" t="s">
        <v>28</v>
      </c>
      <c r="E1017">
        <v>100</v>
      </c>
      <c r="F1017" s="5">
        <f t="shared" si="76"/>
        <v>1</v>
      </c>
      <c r="G1017">
        <v>246795</v>
      </c>
      <c r="H1017" s="6">
        <f t="shared" si="77"/>
        <v>2467.95</v>
      </c>
      <c r="I1017">
        <v>990</v>
      </c>
      <c r="J1017" s="7">
        <f t="shared" si="78"/>
        <v>0.99</v>
      </c>
      <c r="K1017">
        <v>245561</v>
      </c>
      <c r="L1017" s="8">
        <f t="shared" si="79"/>
        <v>2455.61</v>
      </c>
      <c r="M1017">
        <v>368342</v>
      </c>
      <c r="N1017" s="8">
        <f t="shared" si="75"/>
        <v>3683.42</v>
      </c>
      <c r="O1017">
        <v>2005</v>
      </c>
      <c r="P1017">
        <v>1</v>
      </c>
      <c r="Q1017">
        <v>1012005</v>
      </c>
      <c r="R1017" s="11" t="s">
        <v>23</v>
      </c>
      <c r="S1017" s="9">
        <f>VALUE(N1017)</f>
        <v>3683.42</v>
      </c>
      <c r="T1017" s="9" t="s">
        <v>23</v>
      </c>
      <c r="U1017" s="9" t="s">
        <v>23</v>
      </c>
    </row>
    <row r="1018" spans="1:21" ht="12.75">
      <c r="A1018" s="11" t="s">
        <v>84</v>
      </c>
      <c r="C1018" s="18" t="s">
        <v>153</v>
      </c>
      <c r="D1018" t="s">
        <v>29</v>
      </c>
      <c r="E1018">
        <v>100</v>
      </c>
      <c r="F1018" s="5">
        <f t="shared" si="76"/>
        <v>1</v>
      </c>
      <c r="G1018">
        <v>286935</v>
      </c>
      <c r="H1018" s="6">
        <f t="shared" si="77"/>
        <v>2869.35</v>
      </c>
      <c r="I1018">
        <v>990</v>
      </c>
      <c r="J1018" s="7">
        <f t="shared" si="78"/>
        <v>0.99</v>
      </c>
      <c r="K1018">
        <v>285500</v>
      </c>
      <c r="L1018" s="8">
        <f t="shared" si="79"/>
        <v>2855</v>
      </c>
      <c r="M1018">
        <v>428250</v>
      </c>
      <c r="N1018" s="8">
        <f t="shared" si="75"/>
        <v>4282.5</v>
      </c>
      <c r="O1018">
        <v>2005</v>
      </c>
      <c r="P1018">
        <v>1</v>
      </c>
      <c r="Q1018">
        <v>1012005</v>
      </c>
      <c r="R1018" s="11" t="s">
        <v>23</v>
      </c>
      <c r="S1018" s="9">
        <f>VALUE(N1018)</f>
        <v>4282.5</v>
      </c>
      <c r="T1018" s="9" t="s">
        <v>23</v>
      </c>
      <c r="U1018" s="9" t="s">
        <v>23</v>
      </c>
    </row>
    <row r="1019" spans="1:21" ht="12.75">
      <c r="A1019" s="11" t="s">
        <v>84</v>
      </c>
      <c r="C1019" s="18" t="s">
        <v>153</v>
      </c>
      <c r="D1019" t="s">
        <v>30</v>
      </c>
      <c r="E1019">
        <v>18185</v>
      </c>
      <c r="F1019" s="5">
        <f t="shared" si="76"/>
        <v>181.85</v>
      </c>
      <c r="G1019">
        <v>175</v>
      </c>
      <c r="H1019" s="6">
        <f t="shared" si="77"/>
        <v>1.75</v>
      </c>
      <c r="I1019">
        <v>990</v>
      </c>
      <c r="J1019" s="7">
        <f t="shared" si="78"/>
        <v>0.99</v>
      </c>
      <c r="K1019">
        <v>31917</v>
      </c>
      <c r="L1019" s="8">
        <f t="shared" si="79"/>
        <v>319.17</v>
      </c>
      <c r="M1019">
        <v>32233</v>
      </c>
      <c r="N1019" s="8">
        <f t="shared" si="75"/>
        <v>322.33</v>
      </c>
      <c r="O1019">
        <v>2005</v>
      </c>
      <c r="P1019">
        <v>1</v>
      </c>
      <c r="Q1019">
        <v>1012005</v>
      </c>
      <c r="R1019" s="11" t="s">
        <v>23</v>
      </c>
      <c r="S1019" s="9" t="s">
        <v>23</v>
      </c>
      <c r="T1019" s="9" t="s">
        <v>23</v>
      </c>
      <c r="U1019" s="9" t="s">
        <v>23</v>
      </c>
    </row>
    <row r="1020" spans="1:21" ht="12.75">
      <c r="A1020" s="11" t="s">
        <v>84</v>
      </c>
      <c r="C1020" s="18" t="s">
        <v>153</v>
      </c>
      <c r="D1020" t="s">
        <v>31</v>
      </c>
      <c r="E1020">
        <v>18185</v>
      </c>
      <c r="F1020" s="5">
        <f t="shared" si="76"/>
        <v>181.85</v>
      </c>
      <c r="G1020">
        <v>275</v>
      </c>
      <c r="H1020" s="6">
        <f t="shared" si="77"/>
        <v>2.75</v>
      </c>
      <c r="I1020">
        <v>990</v>
      </c>
      <c r="J1020" s="7">
        <f t="shared" si="78"/>
        <v>0.99</v>
      </c>
      <c r="K1020">
        <v>50155</v>
      </c>
      <c r="L1020" s="8">
        <f t="shared" si="79"/>
        <v>501.55</v>
      </c>
      <c r="M1020">
        <v>50652</v>
      </c>
      <c r="N1020" s="8">
        <f t="shared" si="75"/>
        <v>506.52</v>
      </c>
      <c r="O1020">
        <v>2005</v>
      </c>
      <c r="P1020">
        <v>1</v>
      </c>
      <c r="Q1020">
        <v>1012005</v>
      </c>
      <c r="R1020" s="8">
        <f>+N1020*1.226</f>
        <v>620.99352</v>
      </c>
      <c r="S1020" s="9" t="s">
        <v>23</v>
      </c>
      <c r="T1020" s="9" t="s">
        <v>23</v>
      </c>
      <c r="U1020" s="9" t="s">
        <v>23</v>
      </c>
    </row>
    <row r="1021" spans="1:21" ht="12.75">
      <c r="A1021" s="11" t="s">
        <v>84</v>
      </c>
      <c r="C1021" s="18" t="s">
        <v>153</v>
      </c>
      <c r="D1021" t="s">
        <v>32</v>
      </c>
      <c r="E1021">
        <v>18185</v>
      </c>
      <c r="F1021" s="5">
        <f t="shared" si="76"/>
        <v>181.85</v>
      </c>
      <c r="G1021">
        <v>325</v>
      </c>
      <c r="H1021" s="6">
        <f t="shared" si="77"/>
        <v>3.25</v>
      </c>
      <c r="I1021">
        <v>990</v>
      </c>
      <c r="J1021" s="7">
        <f t="shared" si="78"/>
        <v>0.99</v>
      </c>
      <c r="K1021">
        <v>59274</v>
      </c>
      <c r="L1021" s="8">
        <f t="shared" si="79"/>
        <v>592.74</v>
      </c>
      <c r="M1021">
        <v>59861</v>
      </c>
      <c r="N1021" s="8">
        <f t="shared" si="75"/>
        <v>598.61</v>
      </c>
      <c r="O1021">
        <v>2005</v>
      </c>
      <c r="P1021">
        <v>1</v>
      </c>
      <c r="Q1021">
        <v>1012005</v>
      </c>
      <c r="R1021" s="8">
        <f>+N1021*1.226</f>
        <v>733.89586</v>
      </c>
      <c r="S1021" s="9" t="s">
        <v>23</v>
      </c>
      <c r="T1021" s="9" t="s">
        <v>23</v>
      </c>
      <c r="U1021" s="9" t="s">
        <v>23</v>
      </c>
    </row>
    <row r="1022" spans="1:21" ht="12.75">
      <c r="A1022" s="11" t="s">
        <v>84</v>
      </c>
      <c r="C1022" s="18" t="s">
        <v>153</v>
      </c>
      <c r="D1022" t="s">
        <v>33</v>
      </c>
      <c r="E1022">
        <v>100</v>
      </c>
      <c r="F1022" s="5">
        <f t="shared" si="76"/>
        <v>1</v>
      </c>
      <c r="G1022">
        <v>100</v>
      </c>
      <c r="H1022" s="6">
        <f t="shared" si="77"/>
        <v>1</v>
      </c>
      <c r="I1022">
        <v>990</v>
      </c>
      <c r="J1022" s="7">
        <f t="shared" si="78"/>
        <v>0.99</v>
      </c>
      <c r="K1022">
        <v>700</v>
      </c>
      <c r="L1022" s="8">
        <f t="shared" si="79"/>
        <v>7</v>
      </c>
      <c r="M1022">
        <v>1050</v>
      </c>
      <c r="N1022" s="8">
        <f t="shared" si="75"/>
        <v>10.5</v>
      </c>
      <c r="O1022">
        <v>2005</v>
      </c>
      <c r="P1022">
        <v>1</v>
      </c>
      <c r="Q1022">
        <v>1012005</v>
      </c>
      <c r="R1022" s="8" t="s">
        <v>23</v>
      </c>
      <c r="S1022" s="9">
        <f>VALUE(N1022)</f>
        <v>10.5</v>
      </c>
      <c r="T1022" s="9" t="s">
        <v>23</v>
      </c>
      <c r="U1022" s="9" t="s">
        <v>23</v>
      </c>
    </row>
    <row r="1023" spans="1:21" ht="12.75">
      <c r="A1023" s="11" t="s">
        <v>84</v>
      </c>
      <c r="C1023" s="18" t="s">
        <v>153</v>
      </c>
      <c r="D1023" t="s">
        <v>34</v>
      </c>
      <c r="E1023">
        <v>100</v>
      </c>
      <c r="F1023" s="5">
        <f t="shared" si="76"/>
        <v>1</v>
      </c>
      <c r="G1023">
        <v>100</v>
      </c>
      <c r="H1023" s="6">
        <f t="shared" si="77"/>
        <v>1</v>
      </c>
      <c r="I1023">
        <v>990</v>
      </c>
      <c r="J1023" s="7">
        <f t="shared" si="78"/>
        <v>0.99</v>
      </c>
      <c r="K1023">
        <v>1867</v>
      </c>
      <c r="L1023" s="8">
        <f t="shared" si="79"/>
        <v>18.67</v>
      </c>
      <c r="M1023">
        <v>2801</v>
      </c>
      <c r="N1023" s="8">
        <f t="shared" si="75"/>
        <v>28.01</v>
      </c>
      <c r="O1023">
        <v>2005</v>
      </c>
      <c r="P1023">
        <v>1</v>
      </c>
      <c r="Q1023">
        <v>1012005</v>
      </c>
      <c r="R1023" s="8" t="s">
        <v>23</v>
      </c>
      <c r="S1023" s="9">
        <f>VALUE(N1023)</f>
        <v>28.01</v>
      </c>
      <c r="T1023" s="9" t="s">
        <v>23</v>
      </c>
      <c r="U1023" s="9" t="s">
        <v>23</v>
      </c>
    </row>
    <row r="1024" spans="1:21" ht="12.75">
      <c r="A1024" s="11" t="s">
        <v>84</v>
      </c>
      <c r="C1024" s="18" t="s">
        <v>153</v>
      </c>
      <c r="D1024" t="s">
        <v>35</v>
      </c>
      <c r="E1024">
        <v>18185</v>
      </c>
      <c r="F1024" s="5">
        <f t="shared" si="76"/>
        <v>181.85</v>
      </c>
      <c r="G1024">
        <v>160</v>
      </c>
      <c r="H1024" s="6">
        <f t="shared" si="77"/>
        <v>1.6</v>
      </c>
      <c r="I1024">
        <v>990</v>
      </c>
      <c r="J1024" s="7">
        <f t="shared" si="78"/>
        <v>0.99</v>
      </c>
      <c r="K1024">
        <v>29181</v>
      </c>
      <c r="L1024" s="8">
        <f t="shared" si="79"/>
        <v>291.81</v>
      </c>
      <c r="M1024">
        <v>29470</v>
      </c>
      <c r="N1024" s="8">
        <f t="shared" si="75"/>
        <v>294.7</v>
      </c>
      <c r="O1024">
        <v>2005</v>
      </c>
      <c r="P1024">
        <v>1</v>
      </c>
      <c r="Q1024">
        <v>1012005</v>
      </c>
      <c r="R1024" s="8">
        <f>+N1024*1.226</f>
        <v>361.30219999999997</v>
      </c>
      <c r="S1024" s="9" t="s">
        <v>23</v>
      </c>
      <c r="T1024" s="9" t="s">
        <v>23</v>
      </c>
      <c r="U1024" s="9" t="s">
        <v>23</v>
      </c>
    </row>
    <row r="1025" spans="1:21" ht="12.75">
      <c r="A1025" s="11" t="s">
        <v>84</v>
      </c>
      <c r="C1025" s="18" t="s">
        <v>153</v>
      </c>
      <c r="D1025" t="s">
        <v>36</v>
      </c>
      <c r="E1025">
        <v>18185</v>
      </c>
      <c r="F1025" s="5">
        <f t="shared" si="76"/>
        <v>181.85</v>
      </c>
      <c r="G1025">
        <v>100</v>
      </c>
      <c r="H1025" s="6">
        <f t="shared" si="77"/>
        <v>1</v>
      </c>
      <c r="I1025">
        <v>990</v>
      </c>
      <c r="J1025" s="7">
        <f t="shared" si="78"/>
        <v>0.99</v>
      </c>
      <c r="K1025">
        <v>18238</v>
      </c>
      <c r="L1025" s="8">
        <f t="shared" si="79"/>
        <v>182.38</v>
      </c>
      <c r="M1025">
        <v>18419</v>
      </c>
      <c r="N1025" s="8">
        <f t="shared" si="75"/>
        <v>184.19</v>
      </c>
      <c r="O1025">
        <v>2005</v>
      </c>
      <c r="P1025">
        <v>1</v>
      </c>
      <c r="Q1025">
        <v>1012005</v>
      </c>
      <c r="R1025" s="8">
        <f>+N1025*1.226</f>
        <v>225.81694</v>
      </c>
      <c r="S1025" s="9" t="s">
        <v>23</v>
      </c>
      <c r="T1025" s="9" t="s">
        <v>23</v>
      </c>
      <c r="U1025" s="9" t="s">
        <v>23</v>
      </c>
    </row>
    <row r="1026" spans="1:21" ht="12.75">
      <c r="A1026" s="13" t="s">
        <v>126</v>
      </c>
      <c r="C1026" s="17"/>
      <c r="F1026" s="5"/>
      <c r="H1026" s="6"/>
      <c r="J1026" s="7"/>
      <c r="L1026" s="8"/>
      <c r="N1026" s="8"/>
      <c r="R1026" s="11"/>
      <c r="S1026" s="9"/>
      <c r="T1026" s="9"/>
      <c r="U1026" s="9"/>
    </row>
    <row r="1027" spans="1:21" ht="12.75">
      <c r="A1027" s="11" t="s">
        <v>85</v>
      </c>
      <c r="C1027" s="17">
        <v>20</v>
      </c>
      <c r="D1027" t="s">
        <v>22</v>
      </c>
      <c r="E1027">
        <v>100</v>
      </c>
      <c r="F1027" s="5">
        <f t="shared" si="76"/>
        <v>1</v>
      </c>
      <c r="G1027">
        <v>100</v>
      </c>
      <c r="H1027" s="6">
        <f t="shared" si="77"/>
        <v>1</v>
      </c>
      <c r="I1027">
        <v>705</v>
      </c>
      <c r="J1027" s="7">
        <f t="shared" si="78"/>
        <v>0.705</v>
      </c>
      <c r="K1027">
        <v>590</v>
      </c>
      <c r="L1027" s="8">
        <f t="shared" si="79"/>
        <v>5.9</v>
      </c>
      <c r="M1027">
        <v>596</v>
      </c>
      <c r="N1027" s="8">
        <f t="shared" si="75"/>
        <v>5.96</v>
      </c>
      <c r="O1027">
        <v>2005</v>
      </c>
      <c r="P1027">
        <v>1</v>
      </c>
      <c r="Q1027">
        <v>1012005</v>
      </c>
      <c r="R1027" s="11" t="s">
        <v>23</v>
      </c>
      <c r="S1027" s="8">
        <f>+M1027*0.015</f>
        <v>8.94</v>
      </c>
      <c r="T1027" s="8">
        <f>+(K1027*1.25)/100</f>
        <v>7.375</v>
      </c>
      <c r="U1027" s="8">
        <f>+(M1027*1.25)/100</f>
        <v>7.45</v>
      </c>
    </row>
    <row r="1028" spans="1:21" ht="12.75">
      <c r="A1028" s="11" t="s">
        <v>85</v>
      </c>
      <c r="C1028" s="17">
        <v>20</v>
      </c>
      <c r="D1028" t="s">
        <v>24</v>
      </c>
      <c r="E1028">
        <v>18832</v>
      </c>
      <c r="F1028" s="5">
        <f t="shared" si="76"/>
        <v>188.32</v>
      </c>
      <c r="G1028">
        <v>120</v>
      </c>
      <c r="H1028" s="6">
        <f t="shared" si="77"/>
        <v>1.2</v>
      </c>
      <c r="I1028">
        <v>705</v>
      </c>
      <c r="J1028" s="7">
        <f t="shared" si="78"/>
        <v>0.705</v>
      </c>
      <c r="K1028">
        <v>18111</v>
      </c>
      <c r="L1028" s="8">
        <f t="shared" si="79"/>
        <v>181.11</v>
      </c>
      <c r="M1028">
        <v>18290</v>
      </c>
      <c r="N1028" s="8">
        <f t="shared" si="75"/>
        <v>182.9</v>
      </c>
      <c r="O1028">
        <v>2005</v>
      </c>
      <c r="P1028">
        <v>1</v>
      </c>
      <c r="Q1028">
        <v>1012005</v>
      </c>
      <c r="R1028" s="8">
        <f>+N1028*1.226</f>
        <v>224.2354</v>
      </c>
      <c r="S1028" s="9" t="s">
        <v>23</v>
      </c>
      <c r="T1028" s="9" t="s">
        <v>23</v>
      </c>
      <c r="U1028" s="9" t="s">
        <v>23</v>
      </c>
    </row>
    <row r="1029" spans="1:21" ht="12.75">
      <c r="A1029" s="11" t="s">
        <v>85</v>
      </c>
      <c r="C1029" s="17">
        <v>20</v>
      </c>
      <c r="D1029" t="s">
        <v>25</v>
      </c>
      <c r="E1029">
        <v>18832</v>
      </c>
      <c r="F1029" s="5">
        <f t="shared" si="76"/>
        <v>188.32</v>
      </c>
      <c r="G1029">
        <v>190</v>
      </c>
      <c r="H1029" s="6">
        <f t="shared" si="77"/>
        <v>1.9</v>
      </c>
      <c r="I1029">
        <v>705</v>
      </c>
      <c r="J1029" s="7">
        <f t="shared" si="78"/>
        <v>0.705</v>
      </c>
      <c r="K1029">
        <v>28676</v>
      </c>
      <c r="L1029" s="8">
        <f t="shared" si="79"/>
        <v>286.76</v>
      </c>
      <c r="M1029">
        <v>28960</v>
      </c>
      <c r="N1029" s="8">
        <f t="shared" si="75"/>
        <v>289.6</v>
      </c>
      <c r="O1029">
        <v>2005</v>
      </c>
      <c r="P1029">
        <v>1</v>
      </c>
      <c r="Q1029">
        <v>1012005</v>
      </c>
      <c r="R1029" s="8">
        <f>+N1029*1.226</f>
        <v>355.0496</v>
      </c>
      <c r="S1029" s="9" t="s">
        <v>23</v>
      </c>
      <c r="T1029" s="9" t="s">
        <v>23</v>
      </c>
      <c r="U1029" s="9" t="s">
        <v>23</v>
      </c>
    </row>
    <row r="1030" spans="1:21" ht="12.75">
      <c r="A1030" s="11" t="s">
        <v>85</v>
      </c>
      <c r="C1030" s="17">
        <v>20</v>
      </c>
      <c r="D1030" t="s">
        <v>26</v>
      </c>
      <c r="E1030">
        <v>18832</v>
      </c>
      <c r="F1030" s="5">
        <f t="shared" si="76"/>
        <v>188.32</v>
      </c>
      <c r="G1030">
        <v>100</v>
      </c>
      <c r="H1030" s="6">
        <f t="shared" si="77"/>
        <v>1</v>
      </c>
      <c r="I1030">
        <v>705</v>
      </c>
      <c r="J1030" s="7">
        <f t="shared" si="78"/>
        <v>0.705</v>
      </c>
      <c r="K1030">
        <v>15093</v>
      </c>
      <c r="L1030" s="8">
        <f t="shared" si="79"/>
        <v>150.93</v>
      </c>
      <c r="M1030">
        <v>15242</v>
      </c>
      <c r="N1030" s="8">
        <f t="shared" si="75"/>
        <v>152.42</v>
      </c>
      <c r="O1030">
        <v>2005</v>
      </c>
      <c r="P1030">
        <v>1</v>
      </c>
      <c r="Q1030">
        <v>1012005</v>
      </c>
      <c r="R1030" s="8">
        <f>+N1030*1.226</f>
        <v>186.86692</v>
      </c>
      <c r="S1030" s="9" t="s">
        <v>23</v>
      </c>
      <c r="T1030" s="9" t="s">
        <v>23</v>
      </c>
      <c r="U1030" s="9" t="s">
        <v>23</v>
      </c>
    </row>
    <row r="1031" spans="1:21" ht="12.75">
      <c r="A1031" s="11" t="s">
        <v>85</v>
      </c>
      <c r="C1031" s="17">
        <v>20</v>
      </c>
      <c r="D1031" t="s">
        <v>27</v>
      </c>
      <c r="E1031">
        <v>18832</v>
      </c>
      <c r="F1031" s="5">
        <f t="shared" si="76"/>
        <v>188.32</v>
      </c>
      <c r="G1031">
        <v>160</v>
      </c>
      <c r="H1031" s="6">
        <f t="shared" si="77"/>
        <v>1.6</v>
      </c>
      <c r="I1031">
        <v>705</v>
      </c>
      <c r="J1031" s="7">
        <f t="shared" si="78"/>
        <v>0.705</v>
      </c>
      <c r="K1031">
        <v>24148</v>
      </c>
      <c r="L1031" s="8">
        <f t="shared" si="79"/>
        <v>241.48</v>
      </c>
      <c r="M1031">
        <v>24387</v>
      </c>
      <c r="N1031" s="8">
        <f t="shared" si="75"/>
        <v>243.87</v>
      </c>
      <c r="O1031">
        <v>2005</v>
      </c>
      <c r="P1031">
        <v>1</v>
      </c>
      <c r="Q1031">
        <v>1012005</v>
      </c>
      <c r="R1031" s="8">
        <f>+N1031*1.226</f>
        <v>298.98462</v>
      </c>
      <c r="S1031" s="9" t="s">
        <v>23</v>
      </c>
      <c r="T1031" s="9" t="s">
        <v>23</v>
      </c>
      <c r="U1031" s="9" t="s">
        <v>23</v>
      </c>
    </row>
    <row r="1032" spans="1:21" ht="12.75">
      <c r="A1032" s="11" t="s">
        <v>85</v>
      </c>
      <c r="C1032" s="17">
        <v>20</v>
      </c>
      <c r="D1032" t="s">
        <v>28</v>
      </c>
      <c r="E1032">
        <v>100</v>
      </c>
      <c r="F1032" s="5">
        <f t="shared" si="76"/>
        <v>1</v>
      </c>
      <c r="G1032">
        <v>246795</v>
      </c>
      <c r="H1032" s="6">
        <f t="shared" si="77"/>
        <v>2467.95</v>
      </c>
      <c r="I1032">
        <v>705</v>
      </c>
      <c r="J1032" s="7">
        <f t="shared" si="78"/>
        <v>0.705</v>
      </c>
      <c r="K1032">
        <v>210393</v>
      </c>
      <c r="L1032" s="8">
        <f t="shared" si="79"/>
        <v>2103.93</v>
      </c>
      <c r="M1032">
        <v>315589</v>
      </c>
      <c r="N1032" s="8">
        <f t="shared" si="75"/>
        <v>3155.89</v>
      </c>
      <c r="O1032">
        <v>2005</v>
      </c>
      <c r="P1032">
        <v>1</v>
      </c>
      <c r="Q1032">
        <v>1012005</v>
      </c>
      <c r="R1032" s="11" t="s">
        <v>23</v>
      </c>
      <c r="S1032" s="9">
        <f>VALUE(N1032)</f>
        <v>3155.89</v>
      </c>
      <c r="T1032" s="9" t="s">
        <v>23</v>
      </c>
      <c r="U1032" s="9" t="s">
        <v>23</v>
      </c>
    </row>
    <row r="1033" spans="1:21" ht="12.75">
      <c r="A1033" s="11" t="s">
        <v>85</v>
      </c>
      <c r="C1033" s="17">
        <v>20</v>
      </c>
      <c r="D1033" t="s">
        <v>29</v>
      </c>
      <c r="E1033">
        <v>100</v>
      </c>
      <c r="F1033" s="5">
        <f t="shared" si="76"/>
        <v>1</v>
      </c>
      <c r="G1033">
        <v>286935</v>
      </c>
      <c r="H1033" s="6">
        <f t="shared" si="77"/>
        <v>2869.35</v>
      </c>
      <c r="I1033">
        <v>705</v>
      </c>
      <c r="J1033" s="7">
        <f t="shared" si="78"/>
        <v>0.705</v>
      </c>
      <c r="K1033">
        <v>244612</v>
      </c>
      <c r="L1033" s="8">
        <f t="shared" si="79"/>
        <v>2446.12</v>
      </c>
      <c r="M1033">
        <v>366918</v>
      </c>
      <c r="N1033" s="8">
        <f t="shared" si="75"/>
        <v>3669.18</v>
      </c>
      <c r="O1033">
        <v>2005</v>
      </c>
      <c r="P1033">
        <v>1</v>
      </c>
      <c r="Q1033">
        <v>1012005</v>
      </c>
      <c r="R1033" s="11" t="s">
        <v>23</v>
      </c>
      <c r="S1033" s="9">
        <f>VALUE(N1033)</f>
        <v>3669.18</v>
      </c>
      <c r="T1033" s="9" t="s">
        <v>23</v>
      </c>
      <c r="U1033" s="9" t="s">
        <v>23</v>
      </c>
    </row>
    <row r="1034" spans="1:21" ht="12.75">
      <c r="A1034" s="11" t="s">
        <v>85</v>
      </c>
      <c r="C1034" s="17">
        <v>20</v>
      </c>
      <c r="D1034" t="s">
        <v>30</v>
      </c>
      <c r="E1034">
        <v>18832</v>
      </c>
      <c r="F1034" s="5">
        <f t="shared" si="76"/>
        <v>188.32</v>
      </c>
      <c r="G1034">
        <v>175</v>
      </c>
      <c r="H1034" s="6">
        <f t="shared" si="77"/>
        <v>1.75</v>
      </c>
      <c r="I1034">
        <v>705</v>
      </c>
      <c r="J1034" s="7">
        <f t="shared" si="78"/>
        <v>0.705</v>
      </c>
      <c r="K1034">
        <v>26412</v>
      </c>
      <c r="L1034" s="8">
        <f t="shared" si="79"/>
        <v>264.12</v>
      </c>
      <c r="M1034">
        <v>26674</v>
      </c>
      <c r="N1034" s="8">
        <f t="shared" si="75"/>
        <v>266.74</v>
      </c>
      <c r="O1034">
        <v>2005</v>
      </c>
      <c r="P1034">
        <v>1</v>
      </c>
      <c r="Q1034">
        <v>1012005</v>
      </c>
      <c r="R1034" s="11" t="s">
        <v>23</v>
      </c>
      <c r="S1034" s="9" t="s">
        <v>23</v>
      </c>
      <c r="T1034" s="9" t="s">
        <v>23</v>
      </c>
      <c r="U1034" s="9" t="s">
        <v>23</v>
      </c>
    </row>
    <row r="1035" spans="1:21" ht="12.75">
      <c r="A1035" s="11" t="s">
        <v>85</v>
      </c>
      <c r="C1035" s="17">
        <v>20</v>
      </c>
      <c r="D1035" t="s">
        <v>31</v>
      </c>
      <c r="E1035">
        <v>18832</v>
      </c>
      <c r="F1035" s="5">
        <f t="shared" si="76"/>
        <v>188.32</v>
      </c>
      <c r="G1035">
        <v>275</v>
      </c>
      <c r="H1035" s="6">
        <f t="shared" si="77"/>
        <v>2.75</v>
      </c>
      <c r="I1035">
        <v>705</v>
      </c>
      <c r="J1035" s="7">
        <f t="shared" si="78"/>
        <v>0.705</v>
      </c>
      <c r="K1035">
        <v>41505</v>
      </c>
      <c r="L1035" s="8">
        <f t="shared" si="79"/>
        <v>415.05</v>
      </c>
      <c r="M1035">
        <v>41916</v>
      </c>
      <c r="N1035" s="8">
        <f t="shared" si="75"/>
        <v>419.16</v>
      </c>
      <c r="O1035">
        <v>2005</v>
      </c>
      <c r="P1035">
        <v>1</v>
      </c>
      <c r="Q1035">
        <v>1012005</v>
      </c>
      <c r="R1035" s="8">
        <f>+N1035*1.226</f>
        <v>513.89016</v>
      </c>
      <c r="S1035" s="9" t="s">
        <v>23</v>
      </c>
      <c r="T1035" s="9" t="s">
        <v>23</v>
      </c>
      <c r="U1035" s="9" t="s">
        <v>23</v>
      </c>
    </row>
    <row r="1036" spans="1:21" ht="12.75">
      <c r="A1036" s="11" t="s">
        <v>85</v>
      </c>
      <c r="C1036" s="17">
        <v>20</v>
      </c>
      <c r="D1036" t="s">
        <v>32</v>
      </c>
      <c r="E1036">
        <v>18832</v>
      </c>
      <c r="F1036" s="5">
        <f t="shared" si="76"/>
        <v>188.32</v>
      </c>
      <c r="G1036">
        <v>325</v>
      </c>
      <c r="H1036" s="6">
        <f t="shared" si="77"/>
        <v>3.25</v>
      </c>
      <c r="I1036">
        <v>705</v>
      </c>
      <c r="J1036" s="7">
        <f t="shared" si="78"/>
        <v>0.705</v>
      </c>
      <c r="K1036">
        <v>49051</v>
      </c>
      <c r="L1036" s="8">
        <f t="shared" si="79"/>
        <v>490.51</v>
      </c>
      <c r="M1036">
        <v>49537</v>
      </c>
      <c r="N1036" s="8">
        <f t="shared" si="75"/>
        <v>495.37</v>
      </c>
      <c r="O1036">
        <v>2005</v>
      </c>
      <c r="P1036">
        <v>1</v>
      </c>
      <c r="Q1036">
        <v>1012005</v>
      </c>
      <c r="R1036" s="8">
        <f>+N1036*1.226</f>
        <v>607.32362</v>
      </c>
      <c r="S1036" s="9" t="s">
        <v>23</v>
      </c>
      <c r="T1036" s="9" t="s">
        <v>23</v>
      </c>
      <c r="U1036" s="9" t="s">
        <v>23</v>
      </c>
    </row>
    <row r="1037" spans="1:21" ht="12.75">
      <c r="A1037" s="11" t="s">
        <v>85</v>
      </c>
      <c r="C1037" s="17">
        <v>20</v>
      </c>
      <c r="D1037" t="s">
        <v>33</v>
      </c>
      <c r="E1037">
        <v>100</v>
      </c>
      <c r="F1037" s="5">
        <f t="shared" si="76"/>
        <v>1</v>
      </c>
      <c r="G1037">
        <v>100</v>
      </c>
      <c r="H1037" s="6">
        <f t="shared" si="77"/>
        <v>1</v>
      </c>
      <c r="I1037">
        <v>705</v>
      </c>
      <c r="J1037" s="7">
        <f t="shared" si="78"/>
        <v>0.705</v>
      </c>
      <c r="K1037">
        <v>700</v>
      </c>
      <c r="L1037" s="8">
        <f t="shared" si="79"/>
        <v>7</v>
      </c>
      <c r="M1037">
        <v>1050</v>
      </c>
      <c r="N1037" s="8">
        <f t="shared" si="75"/>
        <v>10.5</v>
      </c>
      <c r="O1037">
        <v>2005</v>
      </c>
      <c r="P1037">
        <v>1</v>
      </c>
      <c r="Q1037">
        <v>1012005</v>
      </c>
      <c r="R1037" s="8" t="s">
        <v>23</v>
      </c>
      <c r="S1037" s="9">
        <f>VALUE(N1037)</f>
        <v>10.5</v>
      </c>
      <c r="T1037" s="9" t="s">
        <v>23</v>
      </c>
      <c r="U1037" s="9" t="s">
        <v>23</v>
      </c>
    </row>
    <row r="1038" spans="1:21" ht="12.75">
      <c r="A1038" s="11" t="s">
        <v>85</v>
      </c>
      <c r="C1038" s="17">
        <v>20</v>
      </c>
      <c r="D1038" t="s">
        <v>34</v>
      </c>
      <c r="E1038">
        <v>100</v>
      </c>
      <c r="F1038" s="5">
        <f t="shared" si="76"/>
        <v>1</v>
      </c>
      <c r="G1038">
        <v>100</v>
      </c>
      <c r="H1038" s="6">
        <f t="shared" si="77"/>
        <v>1</v>
      </c>
      <c r="I1038">
        <v>705</v>
      </c>
      <c r="J1038" s="7">
        <f t="shared" si="78"/>
        <v>0.705</v>
      </c>
      <c r="K1038">
        <v>1867</v>
      </c>
      <c r="L1038" s="8">
        <f t="shared" si="79"/>
        <v>18.67</v>
      </c>
      <c r="M1038">
        <v>2801</v>
      </c>
      <c r="N1038" s="8">
        <f t="shared" si="75"/>
        <v>28.01</v>
      </c>
      <c r="O1038">
        <v>2005</v>
      </c>
      <c r="P1038">
        <v>1</v>
      </c>
      <c r="Q1038">
        <v>1012005</v>
      </c>
      <c r="R1038" s="8" t="s">
        <v>23</v>
      </c>
      <c r="S1038" s="9">
        <f>VALUE(N1038)</f>
        <v>28.01</v>
      </c>
      <c r="T1038" s="9" t="s">
        <v>23</v>
      </c>
      <c r="U1038" s="9" t="s">
        <v>23</v>
      </c>
    </row>
    <row r="1039" spans="1:21" ht="12.75">
      <c r="A1039" s="11" t="s">
        <v>85</v>
      </c>
      <c r="C1039" s="17">
        <v>20</v>
      </c>
      <c r="D1039" t="s">
        <v>35</v>
      </c>
      <c r="E1039">
        <v>18832</v>
      </c>
      <c r="F1039" s="5">
        <f t="shared" si="76"/>
        <v>188.32</v>
      </c>
      <c r="G1039">
        <v>160</v>
      </c>
      <c r="H1039" s="6">
        <f t="shared" si="77"/>
        <v>1.6</v>
      </c>
      <c r="I1039">
        <v>705</v>
      </c>
      <c r="J1039" s="7">
        <f t="shared" si="78"/>
        <v>0.705</v>
      </c>
      <c r="K1039">
        <v>24148</v>
      </c>
      <c r="L1039" s="8">
        <f t="shared" si="79"/>
        <v>241.48</v>
      </c>
      <c r="M1039">
        <v>24387</v>
      </c>
      <c r="N1039" s="8">
        <f t="shared" si="75"/>
        <v>243.87</v>
      </c>
      <c r="O1039">
        <v>2005</v>
      </c>
      <c r="P1039">
        <v>1</v>
      </c>
      <c r="Q1039">
        <v>1012005</v>
      </c>
      <c r="R1039" s="8">
        <f>+N1039*1.226</f>
        <v>298.98462</v>
      </c>
      <c r="S1039" s="9" t="s">
        <v>23</v>
      </c>
      <c r="T1039" s="9" t="s">
        <v>23</v>
      </c>
      <c r="U1039" s="9" t="s">
        <v>23</v>
      </c>
    </row>
    <row r="1040" spans="1:21" ht="12.75">
      <c r="A1040" s="11" t="s">
        <v>85</v>
      </c>
      <c r="C1040" s="17">
        <v>20</v>
      </c>
      <c r="D1040" t="s">
        <v>36</v>
      </c>
      <c r="E1040">
        <v>18832</v>
      </c>
      <c r="F1040" s="5">
        <f t="shared" si="76"/>
        <v>188.32</v>
      </c>
      <c r="G1040">
        <v>100</v>
      </c>
      <c r="H1040" s="6">
        <f t="shared" si="77"/>
        <v>1</v>
      </c>
      <c r="I1040">
        <v>705</v>
      </c>
      <c r="J1040" s="7">
        <f t="shared" si="78"/>
        <v>0.705</v>
      </c>
      <c r="K1040">
        <v>15093</v>
      </c>
      <c r="L1040" s="8">
        <f t="shared" si="79"/>
        <v>150.93</v>
      </c>
      <c r="M1040">
        <v>15242</v>
      </c>
      <c r="N1040" s="8">
        <f t="shared" si="75"/>
        <v>152.42</v>
      </c>
      <c r="O1040">
        <v>2005</v>
      </c>
      <c r="P1040">
        <v>1</v>
      </c>
      <c r="Q1040">
        <v>1012005</v>
      </c>
      <c r="R1040" s="8">
        <f>+N1040*1.226</f>
        <v>186.86692</v>
      </c>
      <c r="S1040" s="9" t="s">
        <v>23</v>
      </c>
      <c r="T1040" s="9" t="s">
        <v>23</v>
      </c>
      <c r="U1040" s="9" t="s">
        <v>23</v>
      </c>
    </row>
    <row r="1041" spans="1:21" ht="12.75">
      <c r="A1041" s="11" t="s">
        <v>85</v>
      </c>
      <c r="C1041" s="17">
        <v>50</v>
      </c>
      <c r="D1041" t="s">
        <v>22</v>
      </c>
      <c r="E1041">
        <v>100</v>
      </c>
      <c r="F1041" s="5">
        <f t="shared" si="76"/>
        <v>1</v>
      </c>
      <c r="G1041">
        <v>100</v>
      </c>
      <c r="H1041" s="6">
        <f t="shared" si="77"/>
        <v>1</v>
      </c>
      <c r="I1041">
        <v>1018</v>
      </c>
      <c r="J1041" s="7">
        <f t="shared" si="78"/>
        <v>1.018</v>
      </c>
      <c r="K1041">
        <v>590</v>
      </c>
      <c r="L1041" s="8">
        <f t="shared" si="79"/>
        <v>5.9</v>
      </c>
      <c r="M1041">
        <v>596</v>
      </c>
      <c r="N1041" s="8">
        <f t="shared" si="75"/>
        <v>5.96</v>
      </c>
      <c r="O1041">
        <v>2005</v>
      </c>
      <c r="P1041">
        <v>1</v>
      </c>
      <c r="Q1041">
        <v>1012005</v>
      </c>
      <c r="R1041" s="11" t="s">
        <v>23</v>
      </c>
      <c r="S1041" s="8">
        <f>+M1041*0.015</f>
        <v>8.94</v>
      </c>
      <c r="T1041" s="8">
        <f>+(K1041*1.25)/100</f>
        <v>7.375</v>
      </c>
      <c r="U1041" s="8">
        <f>+(M1041*1.25)/100</f>
        <v>7.45</v>
      </c>
    </row>
    <row r="1042" spans="1:21" ht="12.75">
      <c r="A1042" s="11" t="s">
        <v>85</v>
      </c>
      <c r="C1042" s="17">
        <v>50</v>
      </c>
      <c r="D1042" t="s">
        <v>24</v>
      </c>
      <c r="E1042">
        <v>21367</v>
      </c>
      <c r="F1042" s="5">
        <f t="shared" si="76"/>
        <v>213.67</v>
      </c>
      <c r="G1042">
        <v>120</v>
      </c>
      <c r="H1042" s="6">
        <f t="shared" si="77"/>
        <v>1.2</v>
      </c>
      <c r="I1042">
        <v>1018</v>
      </c>
      <c r="J1042" s="7">
        <f t="shared" si="78"/>
        <v>1.018</v>
      </c>
      <c r="K1042">
        <v>26223</v>
      </c>
      <c r="L1042" s="8">
        <f t="shared" si="79"/>
        <v>262.23</v>
      </c>
      <c r="M1042">
        <v>26483</v>
      </c>
      <c r="N1042" s="8">
        <f t="shared" si="75"/>
        <v>264.83</v>
      </c>
      <c r="O1042">
        <v>2005</v>
      </c>
      <c r="P1042">
        <v>1</v>
      </c>
      <c r="Q1042">
        <v>1012005</v>
      </c>
      <c r="R1042" s="8">
        <f>+N1042*1.226</f>
        <v>324.68158</v>
      </c>
      <c r="S1042" s="9" t="s">
        <v>23</v>
      </c>
      <c r="T1042" s="9" t="s">
        <v>23</v>
      </c>
      <c r="U1042" s="9" t="s">
        <v>23</v>
      </c>
    </row>
    <row r="1043" spans="1:21" ht="12.75">
      <c r="A1043" s="11" t="s">
        <v>85</v>
      </c>
      <c r="C1043" s="17">
        <v>50</v>
      </c>
      <c r="D1043" t="s">
        <v>25</v>
      </c>
      <c r="E1043">
        <v>21367</v>
      </c>
      <c r="F1043" s="5">
        <f t="shared" si="76"/>
        <v>213.67</v>
      </c>
      <c r="G1043">
        <v>190</v>
      </c>
      <c r="H1043" s="6">
        <f t="shared" si="77"/>
        <v>1.9</v>
      </c>
      <c r="I1043">
        <v>1018</v>
      </c>
      <c r="J1043" s="7">
        <f t="shared" si="78"/>
        <v>1.018</v>
      </c>
      <c r="K1043">
        <v>41520</v>
      </c>
      <c r="L1043" s="8">
        <f t="shared" si="79"/>
        <v>415.2</v>
      </c>
      <c r="M1043">
        <v>41931</v>
      </c>
      <c r="N1043" s="8">
        <f t="shared" si="75"/>
        <v>419.31</v>
      </c>
      <c r="O1043">
        <v>2005</v>
      </c>
      <c r="P1043">
        <v>1</v>
      </c>
      <c r="Q1043">
        <v>1012005</v>
      </c>
      <c r="R1043" s="8">
        <f>+N1043*1.226</f>
        <v>514.07406</v>
      </c>
      <c r="S1043" s="9" t="s">
        <v>23</v>
      </c>
      <c r="T1043" s="9" t="s">
        <v>23</v>
      </c>
      <c r="U1043" s="9" t="s">
        <v>23</v>
      </c>
    </row>
    <row r="1044" spans="1:21" ht="12.75">
      <c r="A1044" s="11" t="s">
        <v>85</v>
      </c>
      <c r="C1044" s="17">
        <v>50</v>
      </c>
      <c r="D1044" t="s">
        <v>26</v>
      </c>
      <c r="E1044">
        <v>21367</v>
      </c>
      <c r="F1044" s="5">
        <f t="shared" si="76"/>
        <v>213.67</v>
      </c>
      <c r="G1044">
        <v>100</v>
      </c>
      <c r="H1044" s="6">
        <f t="shared" si="77"/>
        <v>1</v>
      </c>
      <c r="I1044">
        <v>1018</v>
      </c>
      <c r="J1044" s="7">
        <f t="shared" si="78"/>
        <v>1.018</v>
      </c>
      <c r="K1044">
        <v>21853</v>
      </c>
      <c r="L1044" s="8">
        <f t="shared" si="79"/>
        <v>218.53</v>
      </c>
      <c r="M1044">
        <v>22069</v>
      </c>
      <c r="N1044" s="8">
        <f t="shared" si="75"/>
        <v>220.69</v>
      </c>
      <c r="O1044">
        <v>2005</v>
      </c>
      <c r="P1044">
        <v>1</v>
      </c>
      <c r="Q1044">
        <v>1012005</v>
      </c>
      <c r="R1044" s="8">
        <f>+N1044*1.226</f>
        <v>270.56594</v>
      </c>
      <c r="S1044" s="9" t="s">
        <v>23</v>
      </c>
      <c r="T1044" s="9" t="s">
        <v>23</v>
      </c>
      <c r="U1044" s="9" t="s">
        <v>23</v>
      </c>
    </row>
    <row r="1045" spans="1:21" ht="12.75">
      <c r="A1045" s="11" t="s">
        <v>85</v>
      </c>
      <c r="C1045" s="17">
        <v>50</v>
      </c>
      <c r="D1045" t="s">
        <v>27</v>
      </c>
      <c r="E1045">
        <v>21367</v>
      </c>
      <c r="F1045" s="5">
        <f t="shared" si="76"/>
        <v>213.67</v>
      </c>
      <c r="G1045">
        <v>160</v>
      </c>
      <c r="H1045" s="6">
        <f t="shared" si="77"/>
        <v>1.6</v>
      </c>
      <c r="I1045">
        <v>1018</v>
      </c>
      <c r="J1045" s="7">
        <f t="shared" si="78"/>
        <v>1.018</v>
      </c>
      <c r="K1045">
        <v>34964</v>
      </c>
      <c r="L1045" s="8">
        <f t="shared" si="79"/>
        <v>349.64</v>
      </c>
      <c r="M1045">
        <v>35310</v>
      </c>
      <c r="N1045" s="8">
        <f t="shared" si="75"/>
        <v>353.1</v>
      </c>
      <c r="O1045">
        <v>2005</v>
      </c>
      <c r="P1045">
        <v>1</v>
      </c>
      <c r="Q1045">
        <v>1012005</v>
      </c>
      <c r="R1045" s="8">
        <f>+N1045*1.226</f>
        <v>432.9006</v>
      </c>
      <c r="S1045" s="9" t="s">
        <v>23</v>
      </c>
      <c r="T1045" s="9" t="s">
        <v>23</v>
      </c>
      <c r="U1045" s="9" t="s">
        <v>23</v>
      </c>
    </row>
    <row r="1046" spans="1:21" ht="12.75">
      <c r="A1046" s="11" t="s">
        <v>85</v>
      </c>
      <c r="C1046" s="17">
        <v>50</v>
      </c>
      <c r="D1046" t="s">
        <v>28</v>
      </c>
      <c r="E1046">
        <v>100</v>
      </c>
      <c r="F1046" s="5">
        <f t="shared" si="76"/>
        <v>1</v>
      </c>
      <c r="G1046">
        <v>246795</v>
      </c>
      <c r="H1046" s="6">
        <f t="shared" si="77"/>
        <v>2467.95</v>
      </c>
      <c r="I1046">
        <v>1018</v>
      </c>
      <c r="J1046" s="7">
        <f t="shared" si="78"/>
        <v>1.018</v>
      </c>
      <c r="K1046">
        <v>249016</v>
      </c>
      <c r="L1046" s="8">
        <f t="shared" si="79"/>
        <v>2490.16</v>
      </c>
      <c r="M1046">
        <v>373524</v>
      </c>
      <c r="N1046" s="8">
        <f t="shared" si="75"/>
        <v>3735.24</v>
      </c>
      <c r="O1046">
        <v>2005</v>
      </c>
      <c r="P1046">
        <v>1</v>
      </c>
      <c r="Q1046">
        <v>1012005</v>
      </c>
      <c r="R1046" s="11" t="s">
        <v>23</v>
      </c>
      <c r="S1046" s="9">
        <f>VALUE(N1046)</f>
        <v>3735.24</v>
      </c>
      <c r="T1046" s="9" t="s">
        <v>23</v>
      </c>
      <c r="U1046" s="9" t="s">
        <v>23</v>
      </c>
    </row>
    <row r="1047" spans="1:21" ht="12.75">
      <c r="A1047" s="11" t="s">
        <v>85</v>
      </c>
      <c r="C1047" s="17">
        <v>50</v>
      </c>
      <c r="D1047" t="s">
        <v>29</v>
      </c>
      <c r="E1047">
        <v>100</v>
      </c>
      <c r="F1047" s="5">
        <f t="shared" si="76"/>
        <v>1</v>
      </c>
      <c r="G1047">
        <v>286935</v>
      </c>
      <c r="H1047" s="6">
        <f t="shared" si="77"/>
        <v>2869.35</v>
      </c>
      <c r="I1047">
        <v>1018</v>
      </c>
      <c r="J1047" s="7">
        <f t="shared" si="78"/>
        <v>1.018</v>
      </c>
      <c r="K1047">
        <v>289517</v>
      </c>
      <c r="L1047" s="8">
        <f t="shared" si="79"/>
        <v>2895.17</v>
      </c>
      <c r="M1047">
        <v>434276</v>
      </c>
      <c r="N1047" s="8">
        <f t="shared" si="75"/>
        <v>4342.76</v>
      </c>
      <c r="O1047">
        <v>2005</v>
      </c>
      <c r="P1047">
        <v>1</v>
      </c>
      <c r="Q1047">
        <v>1012005</v>
      </c>
      <c r="R1047" s="11" t="s">
        <v>23</v>
      </c>
      <c r="S1047" s="9">
        <f>VALUE(N1047)</f>
        <v>4342.76</v>
      </c>
      <c r="T1047" s="9" t="s">
        <v>23</v>
      </c>
      <c r="U1047" s="9" t="s">
        <v>23</v>
      </c>
    </row>
    <row r="1048" spans="1:21" ht="12.75">
      <c r="A1048" s="11" t="s">
        <v>85</v>
      </c>
      <c r="C1048" s="17">
        <v>50</v>
      </c>
      <c r="D1048" t="s">
        <v>30</v>
      </c>
      <c r="E1048">
        <v>21367</v>
      </c>
      <c r="F1048" s="5">
        <f t="shared" si="76"/>
        <v>213.67</v>
      </c>
      <c r="G1048">
        <v>175</v>
      </c>
      <c r="H1048" s="6">
        <f t="shared" si="77"/>
        <v>1.75</v>
      </c>
      <c r="I1048">
        <v>1018</v>
      </c>
      <c r="J1048" s="7">
        <f t="shared" si="78"/>
        <v>1.018</v>
      </c>
      <c r="K1048">
        <v>38242</v>
      </c>
      <c r="L1048" s="8">
        <f t="shared" si="79"/>
        <v>382.42</v>
      </c>
      <c r="M1048">
        <v>38621</v>
      </c>
      <c r="N1048" s="8">
        <f t="shared" si="75"/>
        <v>386.21</v>
      </c>
      <c r="O1048">
        <v>2005</v>
      </c>
      <c r="P1048">
        <v>1</v>
      </c>
      <c r="Q1048">
        <v>1012005</v>
      </c>
      <c r="R1048" s="11" t="s">
        <v>23</v>
      </c>
      <c r="S1048" s="9" t="s">
        <v>23</v>
      </c>
      <c r="T1048" s="9" t="s">
        <v>23</v>
      </c>
      <c r="U1048" s="9" t="s">
        <v>23</v>
      </c>
    </row>
    <row r="1049" spans="1:21" ht="12.75">
      <c r="A1049" s="11" t="s">
        <v>85</v>
      </c>
      <c r="C1049" s="17">
        <v>50</v>
      </c>
      <c r="D1049" t="s">
        <v>31</v>
      </c>
      <c r="E1049">
        <v>21367</v>
      </c>
      <c r="F1049" s="5">
        <f t="shared" si="76"/>
        <v>213.67</v>
      </c>
      <c r="G1049">
        <v>275</v>
      </c>
      <c r="H1049" s="6">
        <f t="shared" si="77"/>
        <v>2.75</v>
      </c>
      <c r="I1049">
        <v>1018</v>
      </c>
      <c r="J1049" s="7">
        <f t="shared" si="78"/>
        <v>1.018</v>
      </c>
      <c r="K1049">
        <v>60095</v>
      </c>
      <c r="L1049" s="8">
        <f t="shared" si="79"/>
        <v>600.95</v>
      </c>
      <c r="M1049">
        <v>60690</v>
      </c>
      <c r="N1049" s="8">
        <f t="shared" si="75"/>
        <v>606.9</v>
      </c>
      <c r="O1049">
        <v>2005</v>
      </c>
      <c r="P1049">
        <v>1</v>
      </c>
      <c r="Q1049">
        <v>1012005</v>
      </c>
      <c r="R1049" s="8">
        <f>+N1049*1.226</f>
        <v>744.0594</v>
      </c>
      <c r="S1049" s="9" t="s">
        <v>23</v>
      </c>
      <c r="T1049" s="9" t="s">
        <v>23</v>
      </c>
      <c r="U1049" s="9" t="s">
        <v>23</v>
      </c>
    </row>
    <row r="1050" spans="1:21" ht="12.75">
      <c r="A1050" s="11" t="s">
        <v>85</v>
      </c>
      <c r="C1050" s="17">
        <v>50</v>
      </c>
      <c r="D1050" t="s">
        <v>32</v>
      </c>
      <c r="E1050">
        <v>21367</v>
      </c>
      <c r="F1050" s="5">
        <f t="shared" si="76"/>
        <v>213.67</v>
      </c>
      <c r="G1050">
        <v>325</v>
      </c>
      <c r="H1050" s="6">
        <f t="shared" si="77"/>
        <v>3.25</v>
      </c>
      <c r="I1050">
        <v>1018</v>
      </c>
      <c r="J1050" s="7">
        <f t="shared" si="78"/>
        <v>1.018</v>
      </c>
      <c r="K1050">
        <v>71021</v>
      </c>
      <c r="L1050" s="8">
        <f t="shared" si="79"/>
        <v>710.21</v>
      </c>
      <c r="M1050">
        <v>71724</v>
      </c>
      <c r="N1050" s="8">
        <f t="shared" si="75"/>
        <v>717.24</v>
      </c>
      <c r="O1050">
        <v>2005</v>
      </c>
      <c r="P1050">
        <v>1</v>
      </c>
      <c r="Q1050">
        <v>1012005</v>
      </c>
      <c r="R1050" s="8">
        <f>+N1050*1.226</f>
        <v>879.33624</v>
      </c>
      <c r="S1050" s="9" t="s">
        <v>23</v>
      </c>
      <c r="T1050" s="9" t="s">
        <v>23</v>
      </c>
      <c r="U1050" s="9" t="s">
        <v>23</v>
      </c>
    </row>
    <row r="1051" spans="1:21" ht="12.75">
      <c r="A1051" s="11" t="s">
        <v>85</v>
      </c>
      <c r="C1051" s="17">
        <v>50</v>
      </c>
      <c r="D1051" t="s">
        <v>33</v>
      </c>
      <c r="E1051">
        <v>100</v>
      </c>
      <c r="F1051" s="5">
        <f t="shared" si="76"/>
        <v>1</v>
      </c>
      <c r="G1051">
        <v>100</v>
      </c>
      <c r="H1051" s="6">
        <f t="shared" si="77"/>
        <v>1</v>
      </c>
      <c r="I1051">
        <v>1018</v>
      </c>
      <c r="J1051" s="7">
        <f t="shared" si="78"/>
        <v>1.018</v>
      </c>
      <c r="K1051">
        <v>700</v>
      </c>
      <c r="L1051" s="8">
        <f t="shared" si="79"/>
        <v>7</v>
      </c>
      <c r="M1051">
        <v>1050</v>
      </c>
      <c r="N1051" s="8">
        <f t="shared" si="75"/>
        <v>10.5</v>
      </c>
      <c r="O1051">
        <v>2005</v>
      </c>
      <c r="P1051">
        <v>1</v>
      </c>
      <c r="Q1051">
        <v>1012005</v>
      </c>
      <c r="R1051" s="8" t="s">
        <v>23</v>
      </c>
      <c r="S1051" s="9">
        <f>VALUE(N1051)</f>
        <v>10.5</v>
      </c>
      <c r="T1051" s="9" t="s">
        <v>23</v>
      </c>
      <c r="U1051" s="9" t="s">
        <v>23</v>
      </c>
    </row>
    <row r="1052" spans="1:21" ht="12.75">
      <c r="A1052" s="11" t="s">
        <v>85</v>
      </c>
      <c r="C1052" s="17">
        <v>50</v>
      </c>
      <c r="D1052" t="s">
        <v>34</v>
      </c>
      <c r="E1052">
        <v>100</v>
      </c>
      <c r="F1052" s="5">
        <f t="shared" si="76"/>
        <v>1</v>
      </c>
      <c r="G1052">
        <v>100</v>
      </c>
      <c r="H1052" s="6">
        <f t="shared" si="77"/>
        <v>1</v>
      </c>
      <c r="I1052">
        <v>1018</v>
      </c>
      <c r="J1052" s="7">
        <f t="shared" si="78"/>
        <v>1.018</v>
      </c>
      <c r="K1052">
        <v>1867</v>
      </c>
      <c r="L1052" s="8">
        <f t="shared" si="79"/>
        <v>18.67</v>
      </c>
      <c r="M1052">
        <v>2801</v>
      </c>
      <c r="N1052" s="8">
        <f t="shared" si="75"/>
        <v>28.01</v>
      </c>
      <c r="O1052">
        <v>2005</v>
      </c>
      <c r="P1052">
        <v>1</v>
      </c>
      <c r="Q1052">
        <v>1012005</v>
      </c>
      <c r="R1052" s="8" t="s">
        <v>23</v>
      </c>
      <c r="S1052" s="9">
        <f>VALUE(N1052)</f>
        <v>28.01</v>
      </c>
      <c r="T1052" s="9" t="s">
        <v>23</v>
      </c>
      <c r="U1052" s="9" t="s">
        <v>23</v>
      </c>
    </row>
    <row r="1053" spans="1:21" ht="12.75">
      <c r="A1053" s="11" t="s">
        <v>85</v>
      </c>
      <c r="C1053" s="17">
        <v>50</v>
      </c>
      <c r="D1053" t="s">
        <v>35</v>
      </c>
      <c r="E1053">
        <v>21367</v>
      </c>
      <c r="F1053" s="5">
        <f t="shared" si="76"/>
        <v>213.67</v>
      </c>
      <c r="G1053">
        <v>160</v>
      </c>
      <c r="H1053" s="6">
        <f t="shared" si="77"/>
        <v>1.6</v>
      </c>
      <c r="I1053">
        <v>1018</v>
      </c>
      <c r="J1053" s="7">
        <f t="shared" si="78"/>
        <v>1.018</v>
      </c>
      <c r="K1053">
        <v>34964</v>
      </c>
      <c r="L1053" s="8">
        <f t="shared" si="79"/>
        <v>349.64</v>
      </c>
      <c r="M1053">
        <v>35310</v>
      </c>
      <c r="N1053" s="8">
        <f t="shared" si="75"/>
        <v>353.1</v>
      </c>
      <c r="O1053">
        <v>2005</v>
      </c>
      <c r="P1053">
        <v>1</v>
      </c>
      <c r="Q1053">
        <v>1012005</v>
      </c>
      <c r="R1053" s="8">
        <f>+N1053*1.226</f>
        <v>432.9006</v>
      </c>
      <c r="S1053" s="9" t="s">
        <v>23</v>
      </c>
      <c r="T1053" s="9" t="s">
        <v>23</v>
      </c>
      <c r="U1053" s="9" t="s">
        <v>23</v>
      </c>
    </row>
    <row r="1054" spans="1:21" ht="12.75">
      <c r="A1054" s="11" t="s">
        <v>85</v>
      </c>
      <c r="C1054" s="17">
        <v>50</v>
      </c>
      <c r="D1054" t="s">
        <v>36</v>
      </c>
      <c r="E1054">
        <v>21367</v>
      </c>
      <c r="F1054" s="5">
        <f t="shared" si="76"/>
        <v>213.67</v>
      </c>
      <c r="G1054">
        <v>100</v>
      </c>
      <c r="H1054" s="6">
        <f t="shared" si="77"/>
        <v>1</v>
      </c>
      <c r="I1054">
        <v>1018</v>
      </c>
      <c r="J1054" s="7">
        <f t="shared" si="78"/>
        <v>1.018</v>
      </c>
      <c r="K1054">
        <v>21853</v>
      </c>
      <c r="L1054" s="8">
        <f t="shared" si="79"/>
        <v>218.53</v>
      </c>
      <c r="M1054">
        <v>22069</v>
      </c>
      <c r="N1054" s="8">
        <f t="shared" si="75"/>
        <v>220.69</v>
      </c>
      <c r="O1054">
        <v>2005</v>
      </c>
      <c r="P1054">
        <v>1</v>
      </c>
      <c r="Q1054">
        <v>1012005</v>
      </c>
      <c r="R1054" s="8">
        <f>+N1054*1.226</f>
        <v>270.56594</v>
      </c>
      <c r="S1054" s="9" t="s">
        <v>23</v>
      </c>
      <c r="T1054" s="9" t="s">
        <v>23</v>
      </c>
      <c r="U1054" s="9" t="s">
        <v>23</v>
      </c>
    </row>
    <row r="1055" spans="1:21" ht="12.75">
      <c r="A1055" s="13" t="s">
        <v>127</v>
      </c>
      <c r="C1055" s="17"/>
      <c r="F1055" s="5"/>
      <c r="H1055" s="6"/>
      <c r="J1055" s="7"/>
      <c r="L1055" s="8"/>
      <c r="N1055" s="8"/>
      <c r="R1055" s="11"/>
      <c r="S1055" s="9"/>
      <c r="T1055" s="9"/>
      <c r="U1055" s="9"/>
    </row>
    <row r="1056" spans="1:21" ht="12.75">
      <c r="A1056" s="11" t="s">
        <v>86</v>
      </c>
      <c r="C1056" s="18" t="s">
        <v>153</v>
      </c>
      <c r="D1056" t="s">
        <v>22</v>
      </c>
      <c r="E1056">
        <v>100</v>
      </c>
      <c r="F1056" s="5">
        <f t="shared" si="76"/>
        <v>1</v>
      </c>
      <c r="G1056">
        <v>100</v>
      </c>
      <c r="H1056" s="6">
        <f t="shared" si="77"/>
        <v>1</v>
      </c>
      <c r="I1056">
        <v>874</v>
      </c>
      <c r="J1056" s="7">
        <f t="shared" si="78"/>
        <v>0.874</v>
      </c>
      <c r="K1056">
        <v>590</v>
      </c>
      <c r="L1056" s="8">
        <f t="shared" si="79"/>
        <v>5.9</v>
      </c>
      <c r="M1056">
        <v>596</v>
      </c>
      <c r="N1056" s="8">
        <f t="shared" si="75"/>
        <v>5.96</v>
      </c>
      <c r="O1056">
        <v>2005</v>
      </c>
      <c r="P1056">
        <v>1</v>
      </c>
      <c r="Q1056">
        <v>1012005</v>
      </c>
      <c r="R1056" s="11" t="s">
        <v>23</v>
      </c>
      <c r="S1056" s="8">
        <f>+M1056*0.015</f>
        <v>8.94</v>
      </c>
      <c r="T1056" s="8">
        <f>+(K1056*1.25)/100</f>
        <v>7.375</v>
      </c>
      <c r="U1056" s="8">
        <f>+(M1056*1.25)/100</f>
        <v>7.45</v>
      </c>
    </row>
    <row r="1057" spans="1:21" ht="12.75">
      <c r="A1057" s="11" t="s">
        <v>86</v>
      </c>
      <c r="C1057" s="18" t="s">
        <v>153</v>
      </c>
      <c r="D1057" t="s">
        <v>24</v>
      </c>
      <c r="E1057">
        <v>19542</v>
      </c>
      <c r="F1057" s="5">
        <f t="shared" si="76"/>
        <v>195.42</v>
      </c>
      <c r="G1057">
        <v>120</v>
      </c>
      <c r="H1057" s="6">
        <f t="shared" si="77"/>
        <v>1.2</v>
      </c>
      <c r="I1057">
        <v>874</v>
      </c>
      <c r="J1057" s="7">
        <f t="shared" si="78"/>
        <v>0.874</v>
      </c>
      <c r="K1057">
        <v>21596</v>
      </c>
      <c r="L1057" s="8">
        <f t="shared" si="79"/>
        <v>215.96</v>
      </c>
      <c r="M1057">
        <v>21810</v>
      </c>
      <c r="N1057" s="8">
        <f t="shared" si="75"/>
        <v>218.1</v>
      </c>
      <c r="O1057">
        <v>2005</v>
      </c>
      <c r="P1057">
        <v>1</v>
      </c>
      <c r="Q1057">
        <v>1012005</v>
      </c>
      <c r="R1057" s="8">
        <f>+N1057*1.226</f>
        <v>267.3906</v>
      </c>
      <c r="S1057" s="9" t="s">
        <v>23</v>
      </c>
      <c r="T1057" s="9" t="s">
        <v>23</v>
      </c>
      <c r="U1057" s="9" t="s">
        <v>23</v>
      </c>
    </row>
    <row r="1058" spans="1:21" ht="12.75">
      <c r="A1058" s="11" t="s">
        <v>86</v>
      </c>
      <c r="C1058" s="18" t="s">
        <v>153</v>
      </c>
      <c r="D1058" t="s">
        <v>25</v>
      </c>
      <c r="E1058">
        <v>19542</v>
      </c>
      <c r="F1058" s="5">
        <f t="shared" si="76"/>
        <v>195.42</v>
      </c>
      <c r="G1058">
        <v>190</v>
      </c>
      <c r="H1058" s="6">
        <f t="shared" si="77"/>
        <v>1.9</v>
      </c>
      <c r="I1058">
        <v>874</v>
      </c>
      <c r="J1058" s="7">
        <f t="shared" si="78"/>
        <v>0.874</v>
      </c>
      <c r="K1058">
        <v>34194</v>
      </c>
      <c r="L1058" s="8">
        <f t="shared" si="79"/>
        <v>341.94</v>
      </c>
      <c r="M1058">
        <v>34532</v>
      </c>
      <c r="N1058" s="8">
        <f t="shared" si="75"/>
        <v>345.32</v>
      </c>
      <c r="O1058">
        <v>2005</v>
      </c>
      <c r="P1058">
        <v>1</v>
      </c>
      <c r="Q1058">
        <v>1012005</v>
      </c>
      <c r="R1058" s="8">
        <f>+N1058*1.226</f>
        <v>423.36232</v>
      </c>
      <c r="S1058" s="9" t="s">
        <v>23</v>
      </c>
      <c r="T1058" s="9" t="s">
        <v>23</v>
      </c>
      <c r="U1058" s="9" t="s">
        <v>23</v>
      </c>
    </row>
    <row r="1059" spans="1:21" ht="12.75">
      <c r="A1059" s="11" t="s">
        <v>86</v>
      </c>
      <c r="C1059" s="18" t="s">
        <v>153</v>
      </c>
      <c r="D1059" t="s">
        <v>26</v>
      </c>
      <c r="E1059">
        <v>19542</v>
      </c>
      <c r="F1059" s="5">
        <f t="shared" si="76"/>
        <v>195.42</v>
      </c>
      <c r="G1059">
        <v>100</v>
      </c>
      <c r="H1059" s="6">
        <f t="shared" si="77"/>
        <v>1</v>
      </c>
      <c r="I1059">
        <v>874</v>
      </c>
      <c r="J1059" s="7">
        <f t="shared" si="78"/>
        <v>0.874</v>
      </c>
      <c r="K1059">
        <v>17997</v>
      </c>
      <c r="L1059" s="8">
        <f t="shared" si="79"/>
        <v>179.97</v>
      </c>
      <c r="M1059">
        <v>18175</v>
      </c>
      <c r="N1059" s="8">
        <f t="shared" si="75"/>
        <v>181.75</v>
      </c>
      <c r="O1059">
        <v>2005</v>
      </c>
      <c r="P1059">
        <v>1</v>
      </c>
      <c r="Q1059">
        <v>1012005</v>
      </c>
      <c r="R1059" s="8">
        <f>+N1059*1.226</f>
        <v>222.8255</v>
      </c>
      <c r="S1059" s="9" t="s">
        <v>23</v>
      </c>
      <c r="T1059" s="9" t="s">
        <v>23</v>
      </c>
      <c r="U1059" s="9" t="s">
        <v>23</v>
      </c>
    </row>
    <row r="1060" spans="1:21" ht="12.75">
      <c r="A1060" s="11" t="s">
        <v>86</v>
      </c>
      <c r="C1060" s="18" t="s">
        <v>153</v>
      </c>
      <c r="D1060" t="s">
        <v>27</v>
      </c>
      <c r="E1060">
        <v>19542</v>
      </c>
      <c r="F1060" s="5">
        <f t="shared" si="76"/>
        <v>195.42</v>
      </c>
      <c r="G1060">
        <v>160</v>
      </c>
      <c r="H1060" s="6">
        <f t="shared" si="77"/>
        <v>1.6</v>
      </c>
      <c r="I1060">
        <v>874</v>
      </c>
      <c r="J1060" s="7">
        <f t="shared" si="78"/>
        <v>0.874</v>
      </c>
      <c r="K1060">
        <v>28795</v>
      </c>
      <c r="L1060" s="8">
        <f t="shared" si="79"/>
        <v>287.95</v>
      </c>
      <c r="M1060">
        <v>29080</v>
      </c>
      <c r="N1060" s="8">
        <f t="shared" si="75"/>
        <v>290.8</v>
      </c>
      <c r="O1060">
        <v>2005</v>
      </c>
      <c r="P1060">
        <v>1</v>
      </c>
      <c r="Q1060">
        <v>1012005</v>
      </c>
      <c r="R1060" s="8">
        <f>+N1060*1.226</f>
        <v>356.5208</v>
      </c>
      <c r="S1060" s="9" t="s">
        <v>23</v>
      </c>
      <c r="T1060" s="9" t="s">
        <v>23</v>
      </c>
      <c r="U1060" s="9" t="s">
        <v>23</v>
      </c>
    </row>
    <row r="1061" spans="1:21" ht="12.75">
      <c r="A1061" s="11" t="s">
        <v>86</v>
      </c>
      <c r="C1061" s="18" t="s">
        <v>153</v>
      </c>
      <c r="D1061" t="s">
        <v>28</v>
      </c>
      <c r="E1061">
        <v>100</v>
      </c>
      <c r="F1061" s="5">
        <f t="shared" si="76"/>
        <v>1</v>
      </c>
      <c r="G1061">
        <v>246795</v>
      </c>
      <c r="H1061" s="6">
        <f t="shared" si="77"/>
        <v>2467.95</v>
      </c>
      <c r="I1061">
        <v>874</v>
      </c>
      <c r="J1061" s="7">
        <f t="shared" si="78"/>
        <v>0.874</v>
      </c>
      <c r="K1061">
        <v>231247</v>
      </c>
      <c r="L1061" s="8">
        <f t="shared" si="79"/>
        <v>2312.47</v>
      </c>
      <c r="M1061">
        <v>346870</v>
      </c>
      <c r="N1061" s="8">
        <f t="shared" si="75"/>
        <v>3468.7</v>
      </c>
      <c r="O1061">
        <v>2005</v>
      </c>
      <c r="P1061">
        <v>1</v>
      </c>
      <c r="Q1061">
        <v>1012005</v>
      </c>
      <c r="R1061" s="11" t="s">
        <v>23</v>
      </c>
      <c r="S1061" s="9">
        <f>VALUE(N1061)</f>
        <v>3468.7</v>
      </c>
      <c r="T1061" s="9" t="s">
        <v>23</v>
      </c>
      <c r="U1061" s="9" t="s">
        <v>23</v>
      </c>
    </row>
    <row r="1062" spans="1:21" ht="12.75">
      <c r="A1062" s="11" t="s">
        <v>86</v>
      </c>
      <c r="C1062" s="18" t="s">
        <v>153</v>
      </c>
      <c r="D1062" t="s">
        <v>29</v>
      </c>
      <c r="E1062">
        <v>100</v>
      </c>
      <c r="F1062" s="5">
        <f t="shared" si="76"/>
        <v>1</v>
      </c>
      <c r="G1062">
        <v>286935</v>
      </c>
      <c r="H1062" s="6">
        <f t="shared" si="77"/>
        <v>2869.35</v>
      </c>
      <c r="I1062">
        <v>874</v>
      </c>
      <c r="J1062" s="7">
        <f t="shared" si="78"/>
        <v>0.874</v>
      </c>
      <c r="K1062">
        <v>268858</v>
      </c>
      <c r="L1062" s="8">
        <f t="shared" si="79"/>
        <v>2688.58</v>
      </c>
      <c r="M1062">
        <v>403287</v>
      </c>
      <c r="N1062" s="8">
        <f t="shared" si="75"/>
        <v>4032.87</v>
      </c>
      <c r="O1062">
        <v>2005</v>
      </c>
      <c r="P1062">
        <v>1</v>
      </c>
      <c r="Q1062">
        <v>1012005</v>
      </c>
      <c r="R1062" s="11" t="s">
        <v>23</v>
      </c>
      <c r="S1062" s="9">
        <f>VALUE(N1062)</f>
        <v>4032.87</v>
      </c>
      <c r="T1062" s="9" t="s">
        <v>23</v>
      </c>
      <c r="U1062" s="9" t="s">
        <v>23</v>
      </c>
    </row>
    <row r="1063" spans="1:21" ht="12.75">
      <c r="A1063" s="11" t="s">
        <v>86</v>
      </c>
      <c r="C1063" s="18" t="s">
        <v>153</v>
      </c>
      <c r="D1063" t="s">
        <v>30</v>
      </c>
      <c r="E1063">
        <v>19542</v>
      </c>
      <c r="F1063" s="5">
        <f t="shared" si="76"/>
        <v>195.42</v>
      </c>
      <c r="G1063">
        <v>175</v>
      </c>
      <c r="H1063" s="6">
        <f t="shared" si="77"/>
        <v>1.75</v>
      </c>
      <c r="I1063">
        <v>874</v>
      </c>
      <c r="J1063" s="7">
        <f t="shared" si="78"/>
        <v>0.874</v>
      </c>
      <c r="K1063">
        <v>31494</v>
      </c>
      <c r="L1063" s="8">
        <f t="shared" si="79"/>
        <v>314.94</v>
      </c>
      <c r="M1063">
        <v>31806</v>
      </c>
      <c r="N1063" s="8">
        <f t="shared" si="75"/>
        <v>318.06</v>
      </c>
      <c r="O1063">
        <v>2005</v>
      </c>
      <c r="P1063">
        <v>1</v>
      </c>
      <c r="Q1063">
        <v>1012005</v>
      </c>
      <c r="R1063" s="11" t="s">
        <v>23</v>
      </c>
      <c r="S1063" s="9" t="s">
        <v>23</v>
      </c>
      <c r="T1063" s="9" t="s">
        <v>23</v>
      </c>
      <c r="U1063" s="9" t="s">
        <v>23</v>
      </c>
    </row>
    <row r="1064" spans="1:21" ht="12.75">
      <c r="A1064" s="11" t="s">
        <v>86</v>
      </c>
      <c r="C1064" s="18" t="s">
        <v>153</v>
      </c>
      <c r="D1064" t="s">
        <v>31</v>
      </c>
      <c r="E1064">
        <v>19542</v>
      </c>
      <c r="F1064" s="5">
        <f t="shared" si="76"/>
        <v>195.42</v>
      </c>
      <c r="G1064">
        <v>275</v>
      </c>
      <c r="H1064" s="6">
        <f t="shared" si="77"/>
        <v>2.75</v>
      </c>
      <c r="I1064">
        <v>874</v>
      </c>
      <c r="J1064" s="7">
        <f t="shared" si="78"/>
        <v>0.874</v>
      </c>
      <c r="K1064">
        <v>49491</v>
      </c>
      <c r="L1064" s="8">
        <f t="shared" si="79"/>
        <v>494.91</v>
      </c>
      <c r="M1064">
        <v>49981</v>
      </c>
      <c r="N1064" s="8">
        <f t="shared" si="75"/>
        <v>499.81</v>
      </c>
      <c r="O1064">
        <v>2005</v>
      </c>
      <c r="P1064">
        <v>1</v>
      </c>
      <c r="Q1064">
        <v>1012005</v>
      </c>
      <c r="R1064" s="8">
        <f>+N1064*1.226</f>
        <v>612.76706</v>
      </c>
      <c r="S1064" s="9" t="s">
        <v>23</v>
      </c>
      <c r="T1064" s="9" t="s">
        <v>23</v>
      </c>
      <c r="U1064" s="9" t="s">
        <v>23</v>
      </c>
    </row>
    <row r="1065" spans="1:21" ht="12.75">
      <c r="A1065" s="11" t="s">
        <v>86</v>
      </c>
      <c r="C1065" s="18" t="s">
        <v>153</v>
      </c>
      <c r="D1065" t="s">
        <v>32</v>
      </c>
      <c r="E1065">
        <v>19542</v>
      </c>
      <c r="F1065" s="5">
        <f t="shared" si="76"/>
        <v>195.42</v>
      </c>
      <c r="G1065">
        <v>325</v>
      </c>
      <c r="H1065" s="6">
        <f t="shared" si="77"/>
        <v>3.25</v>
      </c>
      <c r="I1065">
        <v>874</v>
      </c>
      <c r="J1065" s="7">
        <f t="shared" si="78"/>
        <v>0.874</v>
      </c>
      <c r="K1065">
        <v>58489</v>
      </c>
      <c r="L1065" s="8">
        <f t="shared" si="79"/>
        <v>584.89</v>
      </c>
      <c r="M1065">
        <v>59068</v>
      </c>
      <c r="N1065" s="8">
        <f t="shared" si="75"/>
        <v>590.68</v>
      </c>
      <c r="O1065">
        <v>2005</v>
      </c>
      <c r="P1065">
        <v>1</v>
      </c>
      <c r="Q1065">
        <v>1012005</v>
      </c>
      <c r="R1065" s="8">
        <f>+N1065*1.226</f>
        <v>724.1736799999999</v>
      </c>
      <c r="S1065" s="9" t="s">
        <v>23</v>
      </c>
      <c r="T1065" s="9" t="s">
        <v>23</v>
      </c>
      <c r="U1065" s="9" t="s">
        <v>23</v>
      </c>
    </row>
    <row r="1066" spans="1:21" ht="12.75">
      <c r="A1066" s="11" t="s">
        <v>86</v>
      </c>
      <c r="C1066" s="18" t="s">
        <v>153</v>
      </c>
      <c r="D1066" t="s">
        <v>33</v>
      </c>
      <c r="E1066">
        <v>100</v>
      </c>
      <c r="F1066" s="5">
        <f t="shared" si="76"/>
        <v>1</v>
      </c>
      <c r="G1066">
        <v>100</v>
      </c>
      <c r="H1066" s="6">
        <f t="shared" si="77"/>
        <v>1</v>
      </c>
      <c r="I1066">
        <v>874</v>
      </c>
      <c r="J1066" s="7">
        <f t="shared" si="78"/>
        <v>0.874</v>
      </c>
      <c r="K1066">
        <v>700</v>
      </c>
      <c r="L1066" s="8">
        <f t="shared" si="79"/>
        <v>7</v>
      </c>
      <c r="M1066">
        <v>1050</v>
      </c>
      <c r="N1066" s="8">
        <f t="shared" si="75"/>
        <v>10.5</v>
      </c>
      <c r="O1066">
        <v>2005</v>
      </c>
      <c r="P1066">
        <v>1</v>
      </c>
      <c r="Q1066">
        <v>1012005</v>
      </c>
      <c r="R1066" s="8" t="s">
        <v>23</v>
      </c>
      <c r="S1066" s="9">
        <f>VALUE(N1066)</f>
        <v>10.5</v>
      </c>
      <c r="T1066" s="9" t="s">
        <v>23</v>
      </c>
      <c r="U1066" s="9" t="s">
        <v>23</v>
      </c>
    </row>
    <row r="1067" spans="1:21" ht="12.75">
      <c r="A1067" s="11" t="s">
        <v>86</v>
      </c>
      <c r="C1067" s="18" t="s">
        <v>153</v>
      </c>
      <c r="D1067" t="s">
        <v>34</v>
      </c>
      <c r="E1067">
        <v>100</v>
      </c>
      <c r="F1067" s="5">
        <f t="shared" si="76"/>
        <v>1</v>
      </c>
      <c r="G1067">
        <v>100</v>
      </c>
      <c r="H1067" s="6">
        <f t="shared" si="77"/>
        <v>1</v>
      </c>
      <c r="I1067">
        <v>874</v>
      </c>
      <c r="J1067" s="7">
        <f t="shared" si="78"/>
        <v>0.874</v>
      </c>
      <c r="K1067">
        <v>1867</v>
      </c>
      <c r="L1067" s="8">
        <f t="shared" si="79"/>
        <v>18.67</v>
      </c>
      <c r="M1067">
        <v>2801</v>
      </c>
      <c r="N1067" s="8">
        <f t="shared" si="75"/>
        <v>28.01</v>
      </c>
      <c r="O1067">
        <v>2005</v>
      </c>
      <c r="P1067">
        <v>1</v>
      </c>
      <c r="Q1067">
        <v>1012005</v>
      </c>
      <c r="R1067" s="8" t="s">
        <v>23</v>
      </c>
      <c r="S1067" s="9">
        <f>VALUE(N1067)</f>
        <v>28.01</v>
      </c>
      <c r="T1067" s="9" t="s">
        <v>23</v>
      </c>
      <c r="U1067" s="9" t="s">
        <v>23</v>
      </c>
    </row>
    <row r="1068" spans="1:21" ht="12.75">
      <c r="A1068" s="11" t="s">
        <v>86</v>
      </c>
      <c r="C1068" s="18" t="s">
        <v>153</v>
      </c>
      <c r="D1068" t="s">
        <v>35</v>
      </c>
      <c r="E1068">
        <v>19542</v>
      </c>
      <c r="F1068" s="5">
        <f t="shared" si="76"/>
        <v>195.42</v>
      </c>
      <c r="G1068">
        <v>160</v>
      </c>
      <c r="H1068" s="6">
        <f t="shared" si="77"/>
        <v>1.6</v>
      </c>
      <c r="I1068">
        <v>874</v>
      </c>
      <c r="J1068" s="7">
        <f t="shared" si="78"/>
        <v>0.874</v>
      </c>
      <c r="K1068">
        <v>28795</v>
      </c>
      <c r="L1068" s="8">
        <f t="shared" si="79"/>
        <v>287.95</v>
      </c>
      <c r="M1068">
        <v>29080</v>
      </c>
      <c r="N1068" s="8">
        <f t="shared" si="75"/>
        <v>290.8</v>
      </c>
      <c r="O1068">
        <v>2005</v>
      </c>
      <c r="P1068">
        <v>1</v>
      </c>
      <c r="Q1068">
        <v>1012005</v>
      </c>
      <c r="R1068" s="8">
        <f>+N1068*1.226</f>
        <v>356.5208</v>
      </c>
      <c r="S1068" s="9" t="s">
        <v>23</v>
      </c>
      <c r="T1068" s="9" t="s">
        <v>23</v>
      </c>
      <c r="U1068" s="9" t="s">
        <v>23</v>
      </c>
    </row>
    <row r="1069" spans="1:21" ht="12.75">
      <c r="A1069" s="11" t="s">
        <v>86</v>
      </c>
      <c r="C1069" s="18" t="s">
        <v>153</v>
      </c>
      <c r="D1069" t="s">
        <v>36</v>
      </c>
      <c r="E1069">
        <v>19542</v>
      </c>
      <c r="F1069" s="5">
        <f t="shared" si="76"/>
        <v>195.42</v>
      </c>
      <c r="G1069">
        <v>100</v>
      </c>
      <c r="H1069" s="6">
        <f t="shared" si="77"/>
        <v>1</v>
      </c>
      <c r="I1069">
        <v>874</v>
      </c>
      <c r="J1069" s="7">
        <f t="shared" si="78"/>
        <v>0.874</v>
      </c>
      <c r="K1069">
        <v>17997</v>
      </c>
      <c r="L1069" s="8">
        <f t="shared" si="79"/>
        <v>179.97</v>
      </c>
      <c r="M1069">
        <v>18175</v>
      </c>
      <c r="N1069" s="8">
        <f t="shared" si="75"/>
        <v>181.75</v>
      </c>
      <c r="O1069">
        <v>2005</v>
      </c>
      <c r="P1069">
        <v>1</v>
      </c>
      <c r="Q1069">
        <v>1012005</v>
      </c>
      <c r="R1069" s="8">
        <f>+N1069*1.226</f>
        <v>222.8255</v>
      </c>
      <c r="S1069" s="9" t="s">
        <v>23</v>
      </c>
      <c r="T1069" s="9" t="s">
        <v>23</v>
      </c>
      <c r="U1069" s="9" t="s">
        <v>23</v>
      </c>
    </row>
    <row r="1070" spans="1:21" ht="12.75">
      <c r="A1070" s="13" t="s">
        <v>128</v>
      </c>
      <c r="C1070" s="17"/>
      <c r="F1070" s="5"/>
      <c r="H1070" s="6"/>
      <c r="J1070" s="7"/>
      <c r="L1070" s="8"/>
      <c r="N1070" s="8"/>
      <c r="R1070" s="11"/>
      <c r="S1070" s="9"/>
      <c r="T1070" s="9"/>
      <c r="U1070" s="9"/>
    </row>
    <row r="1071" spans="1:21" ht="12.75">
      <c r="A1071" s="11" t="s">
        <v>87</v>
      </c>
      <c r="C1071" s="17">
        <v>35</v>
      </c>
      <c r="D1071" t="s">
        <v>22</v>
      </c>
      <c r="E1071">
        <v>100</v>
      </c>
      <c r="F1071" s="5">
        <f t="shared" si="76"/>
        <v>1</v>
      </c>
      <c r="G1071">
        <v>100</v>
      </c>
      <c r="H1071" s="6">
        <f t="shared" si="77"/>
        <v>1</v>
      </c>
      <c r="I1071">
        <v>890</v>
      </c>
      <c r="J1071" s="7">
        <f t="shared" si="78"/>
        <v>0.89</v>
      </c>
      <c r="K1071">
        <v>590</v>
      </c>
      <c r="L1071" s="8">
        <f t="shared" si="79"/>
        <v>5.9</v>
      </c>
      <c r="M1071">
        <v>596</v>
      </c>
      <c r="N1071" s="8">
        <f t="shared" si="75"/>
        <v>5.96</v>
      </c>
      <c r="O1071">
        <v>2005</v>
      </c>
      <c r="P1071">
        <v>1</v>
      </c>
      <c r="Q1071">
        <v>1012005</v>
      </c>
      <c r="R1071" s="11" t="s">
        <v>23</v>
      </c>
      <c r="S1071" s="8">
        <f>+M1071*0.015</f>
        <v>8.94</v>
      </c>
      <c r="T1071" s="8">
        <f>+(K1071*1.25)/100</f>
        <v>7.375</v>
      </c>
      <c r="U1071" s="8">
        <f>+(M1071*1.25)/100</f>
        <v>7.45</v>
      </c>
    </row>
    <row r="1072" spans="1:21" ht="12.75">
      <c r="A1072" s="11" t="s">
        <v>87</v>
      </c>
      <c r="C1072" s="17">
        <v>35</v>
      </c>
      <c r="D1072" t="s">
        <v>24</v>
      </c>
      <c r="E1072">
        <v>18185</v>
      </c>
      <c r="F1072" s="5">
        <f t="shared" si="76"/>
        <v>181.85</v>
      </c>
      <c r="G1072">
        <v>120</v>
      </c>
      <c r="H1072" s="6">
        <f t="shared" si="77"/>
        <v>1.2</v>
      </c>
      <c r="I1072">
        <v>890</v>
      </c>
      <c r="J1072" s="7">
        <f t="shared" si="78"/>
        <v>0.89</v>
      </c>
      <c r="K1072">
        <v>20343</v>
      </c>
      <c r="L1072" s="8">
        <f t="shared" si="79"/>
        <v>203.43</v>
      </c>
      <c r="M1072">
        <v>20545</v>
      </c>
      <c r="N1072" s="8">
        <f t="shared" si="75"/>
        <v>205.45</v>
      </c>
      <c r="O1072">
        <v>2005</v>
      </c>
      <c r="P1072">
        <v>1</v>
      </c>
      <c r="Q1072">
        <v>1012005</v>
      </c>
      <c r="R1072" s="8">
        <f>+N1072*1.226</f>
        <v>251.8817</v>
      </c>
      <c r="S1072" s="9" t="s">
        <v>23</v>
      </c>
      <c r="T1072" s="9" t="s">
        <v>23</v>
      </c>
      <c r="U1072" s="9" t="s">
        <v>23</v>
      </c>
    </row>
    <row r="1073" spans="1:21" ht="12.75">
      <c r="A1073" s="11" t="s">
        <v>87</v>
      </c>
      <c r="C1073" s="17">
        <v>35</v>
      </c>
      <c r="D1073" t="s">
        <v>25</v>
      </c>
      <c r="E1073">
        <v>18185</v>
      </c>
      <c r="F1073" s="5">
        <f t="shared" si="76"/>
        <v>181.85</v>
      </c>
      <c r="G1073">
        <v>190</v>
      </c>
      <c r="H1073" s="6">
        <f t="shared" si="77"/>
        <v>1.9</v>
      </c>
      <c r="I1073">
        <v>890</v>
      </c>
      <c r="J1073" s="7">
        <f t="shared" si="78"/>
        <v>0.89</v>
      </c>
      <c r="K1073">
        <v>32210</v>
      </c>
      <c r="L1073" s="8">
        <f t="shared" si="79"/>
        <v>322.1</v>
      </c>
      <c r="M1073">
        <v>32529</v>
      </c>
      <c r="N1073" s="8">
        <f aca="true" t="shared" si="80" ref="N1073:N1139">+M1073/100</f>
        <v>325.29</v>
      </c>
      <c r="O1073">
        <v>2005</v>
      </c>
      <c r="P1073">
        <v>1</v>
      </c>
      <c r="Q1073">
        <v>1012005</v>
      </c>
      <c r="R1073" s="8">
        <f>+N1073*1.226</f>
        <v>398.80554</v>
      </c>
      <c r="S1073" s="9" t="s">
        <v>23</v>
      </c>
      <c r="T1073" s="9" t="s">
        <v>23</v>
      </c>
      <c r="U1073" s="9" t="s">
        <v>23</v>
      </c>
    </row>
    <row r="1074" spans="1:21" ht="12.75">
      <c r="A1074" s="11" t="s">
        <v>87</v>
      </c>
      <c r="C1074" s="17">
        <v>35</v>
      </c>
      <c r="D1074" t="s">
        <v>26</v>
      </c>
      <c r="E1074">
        <v>18185</v>
      </c>
      <c r="F1074" s="5">
        <f aca="true" t="shared" si="81" ref="F1074:F1140">+E1074/100</f>
        <v>181.85</v>
      </c>
      <c r="G1074">
        <v>100</v>
      </c>
      <c r="H1074" s="6">
        <f aca="true" t="shared" si="82" ref="H1074:H1140">+G1074/100</f>
        <v>1</v>
      </c>
      <c r="I1074">
        <v>890</v>
      </c>
      <c r="J1074" s="7">
        <f aca="true" t="shared" si="83" ref="J1074:J1140">+I1074/1000</f>
        <v>0.89</v>
      </c>
      <c r="K1074">
        <v>16953</v>
      </c>
      <c r="L1074" s="8">
        <f aca="true" t="shared" si="84" ref="L1074:L1140">+K1074/100</f>
        <v>169.53</v>
      </c>
      <c r="M1074">
        <v>17120</v>
      </c>
      <c r="N1074" s="8">
        <f t="shared" si="80"/>
        <v>171.2</v>
      </c>
      <c r="O1074">
        <v>2005</v>
      </c>
      <c r="P1074">
        <v>1</v>
      </c>
      <c r="Q1074">
        <v>1012005</v>
      </c>
      <c r="R1074" s="8">
        <f>+N1074*1.226</f>
        <v>209.89119999999997</v>
      </c>
      <c r="S1074" s="9" t="s">
        <v>23</v>
      </c>
      <c r="T1074" s="9" t="s">
        <v>23</v>
      </c>
      <c r="U1074" s="9" t="s">
        <v>23</v>
      </c>
    </row>
    <row r="1075" spans="1:21" ht="12.75">
      <c r="A1075" s="11" t="s">
        <v>87</v>
      </c>
      <c r="C1075" s="17">
        <v>35</v>
      </c>
      <c r="D1075" t="s">
        <v>27</v>
      </c>
      <c r="E1075">
        <v>18185</v>
      </c>
      <c r="F1075" s="5">
        <f t="shared" si="81"/>
        <v>181.85</v>
      </c>
      <c r="G1075">
        <v>160</v>
      </c>
      <c r="H1075" s="6">
        <f t="shared" si="82"/>
        <v>1.6</v>
      </c>
      <c r="I1075">
        <v>890</v>
      </c>
      <c r="J1075" s="7">
        <f t="shared" si="83"/>
        <v>0.89</v>
      </c>
      <c r="K1075">
        <v>27124</v>
      </c>
      <c r="L1075" s="8">
        <f t="shared" si="84"/>
        <v>271.24</v>
      </c>
      <c r="M1075">
        <v>27393</v>
      </c>
      <c r="N1075" s="8">
        <f t="shared" si="80"/>
        <v>273.93</v>
      </c>
      <c r="O1075">
        <v>2005</v>
      </c>
      <c r="P1075">
        <v>1</v>
      </c>
      <c r="Q1075">
        <v>1012005</v>
      </c>
      <c r="R1075" s="8">
        <f>+N1075*1.226</f>
        <v>335.83818</v>
      </c>
      <c r="S1075" s="9" t="s">
        <v>23</v>
      </c>
      <c r="T1075" s="9" t="s">
        <v>23</v>
      </c>
      <c r="U1075" s="9" t="s">
        <v>23</v>
      </c>
    </row>
    <row r="1076" spans="1:21" ht="12.75">
      <c r="A1076" s="11" t="s">
        <v>87</v>
      </c>
      <c r="C1076" s="17">
        <v>35</v>
      </c>
      <c r="D1076" t="s">
        <v>28</v>
      </c>
      <c r="E1076">
        <v>100</v>
      </c>
      <c r="F1076" s="5">
        <f t="shared" si="81"/>
        <v>1</v>
      </c>
      <c r="G1076">
        <v>246795</v>
      </c>
      <c r="H1076" s="6">
        <f t="shared" si="82"/>
        <v>2467.95</v>
      </c>
      <c r="I1076">
        <v>890</v>
      </c>
      <c r="J1076" s="7">
        <f t="shared" si="83"/>
        <v>0.89</v>
      </c>
      <c r="K1076">
        <v>233221</v>
      </c>
      <c r="L1076" s="8">
        <f t="shared" si="84"/>
        <v>2332.21</v>
      </c>
      <c r="M1076">
        <v>349832</v>
      </c>
      <c r="N1076" s="8">
        <f t="shared" si="80"/>
        <v>3498.32</v>
      </c>
      <c r="O1076">
        <v>2005</v>
      </c>
      <c r="P1076">
        <v>1</v>
      </c>
      <c r="Q1076">
        <v>1012005</v>
      </c>
      <c r="R1076" s="11" t="s">
        <v>23</v>
      </c>
      <c r="S1076" s="9">
        <f>VALUE(N1076)</f>
        <v>3498.32</v>
      </c>
      <c r="T1076" s="9" t="s">
        <v>23</v>
      </c>
      <c r="U1076" s="9" t="s">
        <v>23</v>
      </c>
    </row>
    <row r="1077" spans="1:21" ht="12.75">
      <c r="A1077" s="11" t="s">
        <v>87</v>
      </c>
      <c r="C1077" s="17">
        <v>35</v>
      </c>
      <c r="D1077" t="s">
        <v>29</v>
      </c>
      <c r="E1077">
        <v>100</v>
      </c>
      <c r="F1077" s="5">
        <f t="shared" si="81"/>
        <v>1</v>
      </c>
      <c r="G1077">
        <v>286935</v>
      </c>
      <c r="H1077" s="6">
        <f t="shared" si="82"/>
        <v>2869.35</v>
      </c>
      <c r="I1077">
        <v>890</v>
      </c>
      <c r="J1077" s="7">
        <f t="shared" si="83"/>
        <v>0.89</v>
      </c>
      <c r="K1077">
        <v>271154</v>
      </c>
      <c r="L1077" s="8">
        <f t="shared" si="84"/>
        <v>2711.54</v>
      </c>
      <c r="M1077">
        <v>406730</v>
      </c>
      <c r="N1077" s="8">
        <f t="shared" si="80"/>
        <v>4067.3</v>
      </c>
      <c r="O1077">
        <v>2005</v>
      </c>
      <c r="P1077">
        <v>1</v>
      </c>
      <c r="Q1077">
        <v>1012005</v>
      </c>
      <c r="R1077" s="11" t="s">
        <v>23</v>
      </c>
      <c r="S1077" s="9">
        <f>VALUE(N1077)</f>
        <v>4067.3</v>
      </c>
      <c r="T1077" s="9" t="s">
        <v>23</v>
      </c>
      <c r="U1077" s="9" t="s">
        <v>23</v>
      </c>
    </row>
    <row r="1078" spans="1:21" ht="12.75">
      <c r="A1078" s="11" t="s">
        <v>87</v>
      </c>
      <c r="C1078" s="17">
        <v>35</v>
      </c>
      <c r="D1078" t="s">
        <v>30</v>
      </c>
      <c r="E1078">
        <v>18185</v>
      </c>
      <c r="F1078" s="5">
        <f t="shared" si="81"/>
        <v>181.85</v>
      </c>
      <c r="G1078">
        <v>175</v>
      </c>
      <c r="H1078" s="6">
        <f t="shared" si="82"/>
        <v>1.75</v>
      </c>
      <c r="I1078">
        <v>890</v>
      </c>
      <c r="J1078" s="7">
        <f t="shared" si="83"/>
        <v>0.89</v>
      </c>
      <c r="K1078">
        <v>29667</v>
      </c>
      <c r="L1078" s="8">
        <f t="shared" si="84"/>
        <v>296.67</v>
      </c>
      <c r="M1078">
        <v>29961</v>
      </c>
      <c r="N1078" s="8">
        <f t="shared" si="80"/>
        <v>299.61</v>
      </c>
      <c r="O1078">
        <v>2005</v>
      </c>
      <c r="P1078">
        <v>1</v>
      </c>
      <c r="Q1078">
        <v>1012005</v>
      </c>
      <c r="R1078" s="11" t="s">
        <v>23</v>
      </c>
      <c r="S1078" s="9" t="s">
        <v>23</v>
      </c>
      <c r="T1078" s="9" t="s">
        <v>23</v>
      </c>
      <c r="U1078" s="9" t="s">
        <v>23</v>
      </c>
    </row>
    <row r="1079" spans="1:21" ht="12.75">
      <c r="A1079" s="11" t="s">
        <v>87</v>
      </c>
      <c r="C1079" s="17">
        <v>35</v>
      </c>
      <c r="D1079" t="s">
        <v>31</v>
      </c>
      <c r="E1079">
        <v>18185</v>
      </c>
      <c r="F1079" s="5">
        <f t="shared" si="81"/>
        <v>181.85</v>
      </c>
      <c r="G1079">
        <v>275</v>
      </c>
      <c r="H1079" s="6">
        <f t="shared" si="82"/>
        <v>2.75</v>
      </c>
      <c r="I1079">
        <v>890</v>
      </c>
      <c r="J1079" s="7">
        <f t="shared" si="83"/>
        <v>0.89</v>
      </c>
      <c r="K1079">
        <v>46620</v>
      </c>
      <c r="L1079" s="8">
        <f t="shared" si="84"/>
        <v>466.2</v>
      </c>
      <c r="M1079">
        <v>47081</v>
      </c>
      <c r="N1079" s="8">
        <f t="shared" si="80"/>
        <v>470.81</v>
      </c>
      <c r="O1079">
        <v>2005</v>
      </c>
      <c r="P1079">
        <v>1</v>
      </c>
      <c r="Q1079">
        <v>1012005</v>
      </c>
      <c r="R1079" s="8">
        <f>+N1079*1.226</f>
        <v>577.21306</v>
      </c>
      <c r="S1079" s="9" t="s">
        <v>23</v>
      </c>
      <c r="T1079" s="9" t="s">
        <v>23</v>
      </c>
      <c r="U1079" s="9" t="s">
        <v>23</v>
      </c>
    </row>
    <row r="1080" spans="1:21" ht="12.75">
      <c r="A1080" s="11" t="s">
        <v>87</v>
      </c>
      <c r="C1080" s="17">
        <v>35</v>
      </c>
      <c r="D1080" t="s">
        <v>32</v>
      </c>
      <c r="E1080">
        <v>18185</v>
      </c>
      <c r="F1080" s="5">
        <f t="shared" si="81"/>
        <v>181.85</v>
      </c>
      <c r="G1080">
        <v>325</v>
      </c>
      <c r="H1080" s="6">
        <f t="shared" si="82"/>
        <v>3.25</v>
      </c>
      <c r="I1080">
        <v>890</v>
      </c>
      <c r="J1080" s="7">
        <f t="shared" si="83"/>
        <v>0.89</v>
      </c>
      <c r="K1080">
        <v>55096</v>
      </c>
      <c r="L1080" s="8">
        <f t="shared" si="84"/>
        <v>550.96</v>
      </c>
      <c r="M1080">
        <v>55641</v>
      </c>
      <c r="N1080" s="8">
        <f t="shared" si="80"/>
        <v>556.41</v>
      </c>
      <c r="O1080">
        <v>2005</v>
      </c>
      <c r="P1080">
        <v>1</v>
      </c>
      <c r="Q1080">
        <v>1012005</v>
      </c>
      <c r="R1080" s="8">
        <f>+N1080*1.226</f>
        <v>682.1586599999999</v>
      </c>
      <c r="S1080" s="9" t="s">
        <v>23</v>
      </c>
      <c r="T1080" s="9" t="s">
        <v>23</v>
      </c>
      <c r="U1080" s="9" t="s">
        <v>23</v>
      </c>
    </row>
    <row r="1081" spans="1:21" ht="12.75">
      <c r="A1081" s="11" t="s">
        <v>87</v>
      </c>
      <c r="C1081" s="17">
        <v>35</v>
      </c>
      <c r="D1081" t="s">
        <v>33</v>
      </c>
      <c r="E1081">
        <v>100</v>
      </c>
      <c r="F1081" s="5">
        <f t="shared" si="81"/>
        <v>1</v>
      </c>
      <c r="G1081">
        <v>100</v>
      </c>
      <c r="H1081" s="6">
        <f t="shared" si="82"/>
        <v>1</v>
      </c>
      <c r="I1081">
        <v>890</v>
      </c>
      <c r="J1081" s="7">
        <f t="shared" si="83"/>
        <v>0.89</v>
      </c>
      <c r="K1081">
        <v>700</v>
      </c>
      <c r="L1081" s="8">
        <f t="shared" si="84"/>
        <v>7</v>
      </c>
      <c r="M1081">
        <v>1050</v>
      </c>
      <c r="N1081" s="8">
        <f t="shared" si="80"/>
        <v>10.5</v>
      </c>
      <c r="O1081">
        <v>2005</v>
      </c>
      <c r="P1081">
        <v>1</v>
      </c>
      <c r="Q1081">
        <v>1012005</v>
      </c>
      <c r="R1081" s="8" t="s">
        <v>23</v>
      </c>
      <c r="S1081" s="9">
        <f>VALUE(N1081)</f>
        <v>10.5</v>
      </c>
      <c r="T1081" s="9" t="s">
        <v>23</v>
      </c>
      <c r="U1081" s="9" t="s">
        <v>23</v>
      </c>
    </row>
    <row r="1082" spans="1:21" ht="12.75">
      <c r="A1082" s="11" t="s">
        <v>87</v>
      </c>
      <c r="C1082" s="17">
        <v>35</v>
      </c>
      <c r="D1082" t="s">
        <v>34</v>
      </c>
      <c r="E1082">
        <v>100</v>
      </c>
      <c r="F1082" s="5">
        <f t="shared" si="81"/>
        <v>1</v>
      </c>
      <c r="G1082">
        <v>100</v>
      </c>
      <c r="H1082" s="6">
        <f t="shared" si="82"/>
        <v>1</v>
      </c>
      <c r="I1082">
        <v>890</v>
      </c>
      <c r="J1082" s="7">
        <f t="shared" si="83"/>
        <v>0.89</v>
      </c>
      <c r="K1082">
        <v>1867</v>
      </c>
      <c r="L1082" s="8">
        <f t="shared" si="84"/>
        <v>18.67</v>
      </c>
      <c r="M1082">
        <v>2801</v>
      </c>
      <c r="N1082" s="8">
        <f t="shared" si="80"/>
        <v>28.01</v>
      </c>
      <c r="O1082">
        <v>2005</v>
      </c>
      <c r="P1082">
        <v>1</v>
      </c>
      <c r="Q1082">
        <v>1012005</v>
      </c>
      <c r="R1082" s="8" t="s">
        <v>23</v>
      </c>
      <c r="S1082" s="9">
        <f>VALUE(N1082)</f>
        <v>28.01</v>
      </c>
      <c r="T1082" s="9" t="s">
        <v>23</v>
      </c>
      <c r="U1082" s="9" t="s">
        <v>23</v>
      </c>
    </row>
    <row r="1083" spans="1:21" ht="12.75">
      <c r="A1083" s="11" t="s">
        <v>87</v>
      </c>
      <c r="C1083" s="17">
        <v>35</v>
      </c>
      <c r="D1083" t="s">
        <v>35</v>
      </c>
      <c r="E1083">
        <v>18185</v>
      </c>
      <c r="F1083" s="5">
        <f t="shared" si="81"/>
        <v>181.85</v>
      </c>
      <c r="G1083">
        <v>160</v>
      </c>
      <c r="H1083" s="6">
        <f t="shared" si="82"/>
        <v>1.6</v>
      </c>
      <c r="I1083">
        <v>890</v>
      </c>
      <c r="J1083" s="7">
        <f t="shared" si="83"/>
        <v>0.89</v>
      </c>
      <c r="K1083">
        <v>27124</v>
      </c>
      <c r="L1083" s="8">
        <f t="shared" si="84"/>
        <v>271.24</v>
      </c>
      <c r="M1083">
        <v>27393</v>
      </c>
      <c r="N1083" s="8">
        <f t="shared" si="80"/>
        <v>273.93</v>
      </c>
      <c r="O1083">
        <v>2005</v>
      </c>
      <c r="P1083">
        <v>1</v>
      </c>
      <c r="Q1083">
        <v>1012005</v>
      </c>
      <c r="R1083" s="8">
        <f>+N1083*1.226</f>
        <v>335.83818</v>
      </c>
      <c r="S1083" s="9" t="s">
        <v>23</v>
      </c>
      <c r="T1083" s="9" t="s">
        <v>23</v>
      </c>
      <c r="U1083" s="9" t="s">
        <v>23</v>
      </c>
    </row>
    <row r="1084" spans="1:21" ht="12.75">
      <c r="A1084" s="11" t="s">
        <v>87</v>
      </c>
      <c r="C1084" s="17">
        <v>35</v>
      </c>
      <c r="D1084" t="s">
        <v>36</v>
      </c>
      <c r="E1084">
        <v>18185</v>
      </c>
      <c r="F1084" s="5">
        <f t="shared" si="81"/>
        <v>181.85</v>
      </c>
      <c r="G1084">
        <v>100</v>
      </c>
      <c r="H1084" s="6">
        <f t="shared" si="82"/>
        <v>1</v>
      </c>
      <c r="I1084">
        <v>890</v>
      </c>
      <c r="J1084" s="7">
        <f t="shared" si="83"/>
        <v>0.89</v>
      </c>
      <c r="K1084">
        <v>16953</v>
      </c>
      <c r="L1084" s="8">
        <f t="shared" si="84"/>
        <v>169.53</v>
      </c>
      <c r="M1084">
        <v>17120</v>
      </c>
      <c r="N1084" s="8">
        <f t="shared" si="80"/>
        <v>171.2</v>
      </c>
      <c r="O1084">
        <v>2005</v>
      </c>
      <c r="P1084">
        <v>1</v>
      </c>
      <c r="Q1084">
        <v>1012005</v>
      </c>
      <c r="R1084" s="8">
        <f>+N1084*1.226</f>
        <v>209.89119999999997</v>
      </c>
      <c r="S1084" s="9" t="s">
        <v>23</v>
      </c>
      <c r="T1084" s="9" t="s">
        <v>23</v>
      </c>
      <c r="U1084" s="9" t="s">
        <v>23</v>
      </c>
    </row>
    <row r="1085" spans="1:21" ht="12.75">
      <c r="A1085" s="13" t="s">
        <v>129</v>
      </c>
      <c r="C1085" s="17"/>
      <c r="F1085" s="5"/>
      <c r="H1085" s="6"/>
      <c r="J1085" s="7"/>
      <c r="L1085" s="8"/>
      <c r="N1085" s="8"/>
      <c r="R1085" s="11"/>
      <c r="S1085" s="9"/>
      <c r="T1085" s="9"/>
      <c r="U1085" s="9"/>
    </row>
    <row r="1086" spans="1:21" ht="12.75">
      <c r="A1086" s="11" t="s">
        <v>88</v>
      </c>
      <c r="C1086" s="18" t="s">
        <v>153</v>
      </c>
      <c r="D1086" t="s">
        <v>22</v>
      </c>
      <c r="E1086">
        <v>100</v>
      </c>
      <c r="F1086" s="5">
        <f t="shared" si="81"/>
        <v>1</v>
      </c>
      <c r="G1086">
        <v>100</v>
      </c>
      <c r="H1086" s="6">
        <f t="shared" si="82"/>
        <v>1</v>
      </c>
      <c r="I1086">
        <v>925</v>
      </c>
      <c r="J1086" s="7">
        <f t="shared" si="83"/>
        <v>0.925</v>
      </c>
      <c r="K1086">
        <v>590</v>
      </c>
      <c r="L1086" s="8">
        <f t="shared" si="84"/>
        <v>5.9</v>
      </c>
      <c r="M1086">
        <v>596</v>
      </c>
      <c r="N1086" s="8">
        <f t="shared" si="80"/>
        <v>5.96</v>
      </c>
      <c r="O1086">
        <v>2005</v>
      </c>
      <c r="P1086">
        <v>1</v>
      </c>
      <c r="Q1086">
        <v>1012005</v>
      </c>
      <c r="R1086" s="11" t="s">
        <v>23</v>
      </c>
      <c r="S1086" s="8">
        <f>+M1086*0.015</f>
        <v>8.94</v>
      </c>
      <c r="T1086" s="8">
        <f>+(K1086*1.25)/100</f>
        <v>7.375</v>
      </c>
      <c r="U1086" s="8">
        <f>+(M1086*1.25)/100</f>
        <v>7.45</v>
      </c>
    </row>
    <row r="1087" spans="1:21" ht="12.75">
      <c r="A1087" s="11" t="s">
        <v>88</v>
      </c>
      <c r="C1087" s="18" t="s">
        <v>153</v>
      </c>
      <c r="D1087" t="s">
        <v>24</v>
      </c>
      <c r="E1087">
        <v>18185</v>
      </c>
      <c r="F1087" s="5">
        <f t="shared" si="81"/>
        <v>181.85</v>
      </c>
      <c r="G1087">
        <v>120</v>
      </c>
      <c r="H1087" s="6">
        <f t="shared" si="82"/>
        <v>1.2</v>
      </c>
      <c r="I1087">
        <v>925</v>
      </c>
      <c r="J1087" s="7">
        <f t="shared" si="83"/>
        <v>0.925</v>
      </c>
      <c r="K1087">
        <v>20883</v>
      </c>
      <c r="L1087" s="8">
        <f t="shared" si="84"/>
        <v>208.83</v>
      </c>
      <c r="M1087">
        <v>21090</v>
      </c>
      <c r="N1087" s="8">
        <f t="shared" si="80"/>
        <v>210.9</v>
      </c>
      <c r="O1087">
        <v>2005</v>
      </c>
      <c r="P1087">
        <v>1</v>
      </c>
      <c r="Q1087">
        <v>1012005</v>
      </c>
      <c r="R1087" s="8">
        <f>+N1087*1.226</f>
        <v>258.5634</v>
      </c>
      <c r="S1087" s="9" t="s">
        <v>23</v>
      </c>
      <c r="T1087" s="9" t="s">
        <v>23</v>
      </c>
      <c r="U1087" s="9" t="s">
        <v>23</v>
      </c>
    </row>
    <row r="1088" spans="1:21" ht="12.75">
      <c r="A1088" s="11" t="s">
        <v>88</v>
      </c>
      <c r="C1088" s="18" t="s">
        <v>153</v>
      </c>
      <c r="D1088" t="s">
        <v>25</v>
      </c>
      <c r="E1088">
        <v>18185</v>
      </c>
      <c r="F1088" s="5">
        <f t="shared" si="81"/>
        <v>181.85</v>
      </c>
      <c r="G1088">
        <v>190</v>
      </c>
      <c r="H1088" s="6">
        <f t="shared" si="82"/>
        <v>1.9</v>
      </c>
      <c r="I1088">
        <v>925</v>
      </c>
      <c r="J1088" s="7">
        <f t="shared" si="83"/>
        <v>0.925</v>
      </c>
      <c r="K1088">
        <v>33065</v>
      </c>
      <c r="L1088" s="8">
        <f t="shared" si="84"/>
        <v>330.65</v>
      </c>
      <c r="M1088">
        <v>33392</v>
      </c>
      <c r="N1088" s="8">
        <f t="shared" si="80"/>
        <v>333.92</v>
      </c>
      <c r="O1088">
        <v>2005</v>
      </c>
      <c r="P1088">
        <v>1</v>
      </c>
      <c r="Q1088">
        <v>1012005</v>
      </c>
      <c r="R1088" s="8">
        <f>+N1088*1.226</f>
        <v>409.38592</v>
      </c>
      <c r="S1088" s="9" t="s">
        <v>23</v>
      </c>
      <c r="T1088" s="9" t="s">
        <v>23</v>
      </c>
      <c r="U1088" s="9" t="s">
        <v>23</v>
      </c>
    </row>
    <row r="1089" spans="1:21" ht="12.75">
      <c r="A1089" s="11" t="s">
        <v>88</v>
      </c>
      <c r="C1089" s="18" t="s">
        <v>153</v>
      </c>
      <c r="D1089" t="s">
        <v>26</v>
      </c>
      <c r="E1089">
        <v>18185</v>
      </c>
      <c r="F1089" s="5">
        <f t="shared" si="81"/>
        <v>181.85</v>
      </c>
      <c r="G1089">
        <v>100</v>
      </c>
      <c r="H1089" s="6">
        <f t="shared" si="82"/>
        <v>1</v>
      </c>
      <c r="I1089">
        <v>925</v>
      </c>
      <c r="J1089" s="7">
        <f t="shared" si="83"/>
        <v>0.925</v>
      </c>
      <c r="K1089">
        <v>17403</v>
      </c>
      <c r="L1089" s="8">
        <f t="shared" si="84"/>
        <v>174.03</v>
      </c>
      <c r="M1089">
        <v>17575</v>
      </c>
      <c r="N1089" s="8">
        <f t="shared" si="80"/>
        <v>175.75</v>
      </c>
      <c r="O1089">
        <v>2005</v>
      </c>
      <c r="P1089">
        <v>1</v>
      </c>
      <c r="Q1089">
        <v>1012005</v>
      </c>
      <c r="R1089" s="8">
        <f>+N1089*1.226</f>
        <v>215.46949999999998</v>
      </c>
      <c r="S1089" s="9" t="s">
        <v>23</v>
      </c>
      <c r="T1089" s="9" t="s">
        <v>23</v>
      </c>
      <c r="U1089" s="9" t="s">
        <v>23</v>
      </c>
    </row>
    <row r="1090" spans="1:21" ht="12.75">
      <c r="A1090" s="11" t="s">
        <v>88</v>
      </c>
      <c r="C1090" s="18" t="s">
        <v>153</v>
      </c>
      <c r="D1090" t="s">
        <v>27</v>
      </c>
      <c r="E1090">
        <v>18185</v>
      </c>
      <c r="F1090" s="5">
        <f t="shared" si="81"/>
        <v>181.85</v>
      </c>
      <c r="G1090">
        <v>160</v>
      </c>
      <c r="H1090" s="6">
        <f t="shared" si="82"/>
        <v>1.6</v>
      </c>
      <c r="I1090">
        <v>925</v>
      </c>
      <c r="J1090" s="7">
        <f t="shared" si="83"/>
        <v>0.925</v>
      </c>
      <c r="K1090">
        <v>27844</v>
      </c>
      <c r="L1090" s="8">
        <f t="shared" si="84"/>
        <v>278.44</v>
      </c>
      <c r="M1090">
        <v>28120</v>
      </c>
      <c r="N1090" s="8">
        <f t="shared" si="80"/>
        <v>281.2</v>
      </c>
      <c r="O1090">
        <v>2005</v>
      </c>
      <c r="P1090">
        <v>1</v>
      </c>
      <c r="Q1090">
        <v>1012005</v>
      </c>
      <c r="R1090" s="8">
        <f>+N1090*1.226</f>
        <v>344.7512</v>
      </c>
      <c r="S1090" s="9" t="s">
        <v>23</v>
      </c>
      <c r="T1090" s="9" t="s">
        <v>23</v>
      </c>
      <c r="U1090" s="9" t="s">
        <v>23</v>
      </c>
    </row>
    <row r="1091" spans="1:21" ht="12.75">
      <c r="A1091" s="11" t="s">
        <v>88</v>
      </c>
      <c r="C1091" s="18" t="s">
        <v>153</v>
      </c>
      <c r="D1091" t="s">
        <v>28</v>
      </c>
      <c r="E1091">
        <v>100</v>
      </c>
      <c r="F1091" s="5">
        <f t="shared" si="81"/>
        <v>1</v>
      </c>
      <c r="G1091">
        <v>246795</v>
      </c>
      <c r="H1091" s="6">
        <f t="shared" si="82"/>
        <v>2467.95</v>
      </c>
      <c r="I1091">
        <v>925</v>
      </c>
      <c r="J1091" s="7">
        <f t="shared" si="83"/>
        <v>0.925</v>
      </c>
      <c r="K1091">
        <v>237540</v>
      </c>
      <c r="L1091" s="8">
        <f t="shared" si="84"/>
        <v>2375.4</v>
      </c>
      <c r="M1091">
        <v>356310</v>
      </c>
      <c r="N1091" s="8">
        <f t="shared" si="80"/>
        <v>3563.1</v>
      </c>
      <c r="O1091">
        <v>2005</v>
      </c>
      <c r="P1091">
        <v>1</v>
      </c>
      <c r="Q1091">
        <v>1012005</v>
      </c>
      <c r="R1091" s="11" t="s">
        <v>23</v>
      </c>
      <c r="S1091" s="9">
        <f>VALUE(N1091)</f>
        <v>3563.1</v>
      </c>
      <c r="T1091" s="9" t="s">
        <v>23</v>
      </c>
      <c r="U1091" s="9" t="s">
        <v>23</v>
      </c>
    </row>
    <row r="1092" spans="1:21" ht="12.75">
      <c r="A1092" s="11" t="s">
        <v>88</v>
      </c>
      <c r="C1092" s="18" t="s">
        <v>153</v>
      </c>
      <c r="D1092" t="s">
        <v>29</v>
      </c>
      <c r="E1092">
        <v>100</v>
      </c>
      <c r="F1092" s="5">
        <f t="shared" si="81"/>
        <v>1</v>
      </c>
      <c r="G1092">
        <v>286935</v>
      </c>
      <c r="H1092" s="6">
        <f t="shared" si="82"/>
        <v>2869.35</v>
      </c>
      <c r="I1092">
        <v>925</v>
      </c>
      <c r="J1092" s="7">
        <f t="shared" si="83"/>
        <v>0.925</v>
      </c>
      <c r="K1092">
        <v>276175</v>
      </c>
      <c r="L1092" s="8">
        <f t="shared" si="84"/>
        <v>2761.75</v>
      </c>
      <c r="M1092">
        <v>414262</v>
      </c>
      <c r="N1092" s="8">
        <f t="shared" si="80"/>
        <v>4142.62</v>
      </c>
      <c r="O1092">
        <v>2005</v>
      </c>
      <c r="P1092">
        <v>1</v>
      </c>
      <c r="Q1092">
        <v>1012005</v>
      </c>
      <c r="R1092" s="11" t="s">
        <v>23</v>
      </c>
      <c r="S1092" s="9">
        <f>VALUE(N1092)</f>
        <v>4142.62</v>
      </c>
      <c r="T1092" s="9" t="s">
        <v>23</v>
      </c>
      <c r="U1092" s="9" t="s">
        <v>23</v>
      </c>
    </row>
    <row r="1093" spans="1:21" ht="12.75">
      <c r="A1093" s="11" t="s">
        <v>88</v>
      </c>
      <c r="C1093" s="18" t="s">
        <v>153</v>
      </c>
      <c r="D1093" t="s">
        <v>30</v>
      </c>
      <c r="E1093">
        <v>18185</v>
      </c>
      <c r="F1093" s="5">
        <f t="shared" si="81"/>
        <v>181.85</v>
      </c>
      <c r="G1093">
        <v>175</v>
      </c>
      <c r="H1093" s="6">
        <f t="shared" si="82"/>
        <v>1.75</v>
      </c>
      <c r="I1093">
        <v>925</v>
      </c>
      <c r="J1093" s="7">
        <f t="shared" si="83"/>
        <v>0.925</v>
      </c>
      <c r="K1093">
        <v>30455</v>
      </c>
      <c r="L1093" s="8">
        <f t="shared" si="84"/>
        <v>304.55</v>
      </c>
      <c r="M1093">
        <v>30756</v>
      </c>
      <c r="N1093" s="8">
        <f t="shared" si="80"/>
        <v>307.56</v>
      </c>
      <c r="O1093">
        <v>2005</v>
      </c>
      <c r="P1093">
        <v>1</v>
      </c>
      <c r="Q1093">
        <v>1012005</v>
      </c>
      <c r="R1093" s="11" t="s">
        <v>23</v>
      </c>
      <c r="S1093" s="9" t="s">
        <v>23</v>
      </c>
      <c r="T1093" s="9" t="s">
        <v>23</v>
      </c>
      <c r="U1093" s="9" t="s">
        <v>23</v>
      </c>
    </row>
    <row r="1094" spans="1:21" ht="12.75">
      <c r="A1094" s="11" t="s">
        <v>88</v>
      </c>
      <c r="C1094" s="18" t="s">
        <v>153</v>
      </c>
      <c r="D1094" t="s">
        <v>31</v>
      </c>
      <c r="E1094">
        <v>18185</v>
      </c>
      <c r="F1094" s="5">
        <f t="shared" si="81"/>
        <v>181.85</v>
      </c>
      <c r="G1094">
        <v>275</v>
      </c>
      <c r="H1094" s="6">
        <f t="shared" si="82"/>
        <v>2.75</v>
      </c>
      <c r="I1094">
        <v>925</v>
      </c>
      <c r="J1094" s="7">
        <f t="shared" si="83"/>
        <v>0.925</v>
      </c>
      <c r="K1094">
        <v>47857</v>
      </c>
      <c r="L1094" s="8">
        <f t="shared" si="84"/>
        <v>478.57</v>
      </c>
      <c r="M1094">
        <v>48331</v>
      </c>
      <c r="N1094" s="8">
        <f t="shared" si="80"/>
        <v>483.31</v>
      </c>
      <c r="O1094">
        <v>2005</v>
      </c>
      <c r="P1094">
        <v>1</v>
      </c>
      <c r="Q1094">
        <v>1012005</v>
      </c>
      <c r="R1094" s="8">
        <f>+N1094*1.226</f>
        <v>592.53806</v>
      </c>
      <c r="S1094" s="9" t="s">
        <v>23</v>
      </c>
      <c r="T1094" s="9" t="s">
        <v>23</v>
      </c>
      <c r="U1094" s="9" t="s">
        <v>23</v>
      </c>
    </row>
    <row r="1095" spans="1:21" ht="12.75">
      <c r="A1095" s="11" t="s">
        <v>88</v>
      </c>
      <c r="C1095" s="18" t="s">
        <v>153</v>
      </c>
      <c r="D1095" t="s">
        <v>32</v>
      </c>
      <c r="E1095">
        <v>18185</v>
      </c>
      <c r="F1095" s="5">
        <f t="shared" si="81"/>
        <v>181.85</v>
      </c>
      <c r="G1095">
        <v>325</v>
      </c>
      <c r="H1095" s="6">
        <f t="shared" si="82"/>
        <v>3.25</v>
      </c>
      <c r="I1095">
        <v>925</v>
      </c>
      <c r="J1095" s="7">
        <f t="shared" si="83"/>
        <v>0.925</v>
      </c>
      <c r="K1095">
        <v>56558</v>
      </c>
      <c r="L1095" s="8">
        <f t="shared" si="84"/>
        <v>565.58</v>
      </c>
      <c r="M1095">
        <v>57118</v>
      </c>
      <c r="N1095" s="8">
        <f t="shared" si="80"/>
        <v>571.18</v>
      </c>
      <c r="O1095">
        <v>2005</v>
      </c>
      <c r="P1095">
        <v>1</v>
      </c>
      <c r="Q1095">
        <v>1012005</v>
      </c>
      <c r="R1095" s="8">
        <f>+N1095*1.226</f>
        <v>700.26668</v>
      </c>
      <c r="S1095" s="9" t="s">
        <v>23</v>
      </c>
      <c r="T1095" s="9" t="s">
        <v>23</v>
      </c>
      <c r="U1095" s="9" t="s">
        <v>23</v>
      </c>
    </row>
    <row r="1096" spans="1:21" ht="12.75">
      <c r="A1096" s="11" t="s">
        <v>88</v>
      </c>
      <c r="C1096" s="18" t="s">
        <v>153</v>
      </c>
      <c r="D1096" t="s">
        <v>33</v>
      </c>
      <c r="E1096">
        <v>100</v>
      </c>
      <c r="F1096" s="5">
        <f t="shared" si="81"/>
        <v>1</v>
      </c>
      <c r="G1096">
        <v>100</v>
      </c>
      <c r="H1096" s="6">
        <f t="shared" si="82"/>
        <v>1</v>
      </c>
      <c r="I1096">
        <v>925</v>
      </c>
      <c r="J1096" s="7">
        <f t="shared" si="83"/>
        <v>0.925</v>
      </c>
      <c r="K1096">
        <v>700</v>
      </c>
      <c r="L1096" s="8">
        <f t="shared" si="84"/>
        <v>7</v>
      </c>
      <c r="M1096">
        <v>1050</v>
      </c>
      <c r="N1096" s="8">
        <f t="shared" si="80"/>
        <v>10.5</v>
      </c>
      <c r="O1096">
        <v>2005</v>
      </c>
      <c r="P1096">
        <v>1</v>
      </c>
      <c r="Q1096">
        <v>1012005</v>
      </c>
      <c r="R1096" s="8" t="s">
        <v>23</v>
      </c>
      <c r="S1096" s="9">
        <f>VALUE(N1096)</f>
        <v>10.5</v>
      </c>
      <c r="T1096" s="9" t="s">
        <v>23</v>
      </c>
      <c r="U1096" s="9" t="s">
        <v>23</v>
      </c>
    </row>
    <row r="1097" spans="1:21" ht="12.75">
      <c r="A1097" s="11" t="s">
        <v>88</v>
      </c>
      <c r="C1097" s="18" t="s">
        <v>153</v>
      </c>
      <c r="D1097" t="s">
        <v>34</v>
      </c>
      <c r="E1097">
        <v>100</v>
      </c>
      <c r="F1097" s="5">
        <f t="shared" si="81"/>
        <v>1</v>
      </c>
      <c r="G1097">
        <v>100</v>
      </c>
      <c r="H1097" s="6">
        <f t="shared" si="82"/>
        <v>1</v>
      </c>
      <c r="I1097">
        <v>925</v>
      </c>
      <c r="J1097" s="7">
        <f t="shared" si="83"/>
        <v>0.925</v>
      </c>
      <c r="K1097">
        <v>1867</v>
      </c>
      <c r="L1097" s="8">
        <f t="shared" si="84"/>
        <v>18.67</v>
      </c>
      <c r="M1097">
        <v>2801</v>
      </c>
      <c r="N1097" s="8">
        <f t="shared" si="80"/>
        <v>28.01</v>
      </c>
      <c r="O1097">
        <v>2005</v>
      </c>
      <c r="P1097">
        <v>1</v>
      </c>
      <c r="Q1097">
        <v>1012005</v>
      </c>
      <c r="R1097" s="8" t="s">
        <v>23</v>
      </c>
      <c r="S1097" s="9">
        <f>VALUE(N1097)</f>
        <v>28.01</v>
      </c>
      <c r="T1097" s="9" t="s">
        <v>23</v>
      </c>
      <c r="U1097" s="9" t="s">
        <v>23</v>
      </c>
    </row>
    <row r="1098" spans="1:21" ht="12.75">
      <c r="A1098" s="11" t="s">
        <v>88</v>
      </c>
      <c r="C1098" s="18" t="s">
        <v>153</v>
      </c>
      <c r="D1098" t="s">
        <v>35</v>
      </c>
      <c r="E1098">
        <v>18185</v>
      </c>
      <c r="F1098" s="5">
        <f t="shared" si="81"/>
        <v>181.85</v>
      </c>
      <c r="G1098">
        <v>160</v>
      </c>
      <c r="H1098" s="6">
        <f t="shared" si="82"/>
        <v>1.6</v>
      </c>
      <c r="I1098">
        <v>925</v>
      </c>
      <c r="J1098" s="7">
        <f t="shared" si="83"/>
        <v>0.925</v>
      </c>
      <c r="K1098">
        <v>27844</v>
      </c>
      <c r="L1098" s="8">
        <f t="shared" si="84"/>
        <v>278.44</v>
      </c>
      <c r="M1098">
        <v>28120</v>
      </c>
      <c r="N1098" s="8">
        <f t="shared" si="80"/>
        <v>281.2</v>
      </c>
      <c r="O1098">
        <v>2005</v>
      </c>
      <c r="P1098">
        <v>1</v>
      </c>
      <c r="Q1098">
        <v>1012005</v>
      </c>
      <c r="R1098" s="8">
        <f>+N1098*1.226</f>
        <v>344.7512</v>
      </c>
      <c r="S1098" s="9" t="s">
        <v>23</v>
      </c>
      <c r="T1098" s="9" t="s">
        <v>23</v>
      </c>
      <c r="U1098" s="9" t="s">
        <v>23</v>
      </c>
    </row>
    <row r="1099" spans="1:21" ht="12.75">
      <c r="A1099" s="11" t="s">
        <v>88</v>
      </c>
      <c r="C1099" s="18" t="s">
        <v>153</v>
      </c>
      <c r="D1099" t="s">
        <v>36</v>
      </c>
      <c r="E1099">
        <v>18185</v>
      </c>
      <c r="F1099" s="5">
        <f t="shared" si="81"/>
        <v>181.85</v>
      </c>
      <c r="G1099">
        <v>100</v>
      </c>
      <c r="H1099" s="6">
        <f t="shared" si="82"/>
        <v>1</v>
      </c>
      <c r="I1099">
        <v>925</v>
      </c>
      <c r="J1099" s="7">
        <f t="shared" si="83"/>
        <v>0.925</v>
      </c>
      <c r="K1099">
        <v>17403</v>
      </c>
      <c r="L1099" s="8">
        <f t="shared" si="84"/>
        <v>174.03</v>
      </c>
      <c r="M1099">
        <v>17575</v>
      </c>
      <c r="N1099" s="8">
        <f t="shared" si="80"/>
        <v>175.75</v>
      </c>
      <c r="O1099">
        <v>2005</v>
      </c>
      <c r="P1099">
        <v>1</v>
      </c>
      <c r="Q1099">
        <v>1012005</v>
      </c>
      <c r="R1099" s="8">
        <f>+N1099*1.226</f>
        <v>215.46949999999998</v>
      </c>
      <c r="S1099" s="9" t="s">
        <v>23</v>
      </c>
      <c r="T1099" s="9" t="s">
        <v>23</v>
      </c>
      <c r="U1099" s="9" t="s">
        <v>23</v>
      </c>
    </row>
    <row r="1100" spans="1:21" ht="12.75">
      <c r="A1100" s="13" t="s">
        <v>142</v>
      </c>
      <c r="C1100" s="17"/>
      <c r="F1100" s="5"/>
      <c r="H1100" s="6"/>
      <c r="J1100" s="7"/>
      <c r="L1100" s="8"/>
      <c r="N1100" s="8"/>
      <c r="R1100" s="11"/>
      <c r="S1100" s="9"/>
      <c r="T1100" s="9"/>
      <c r="U1100" s="9"/>
    </row>
    <row r="1101" spans="1:21" ht="12.75">
      <c r="A1101" s="11" t="s">
        <v>146</v>
      </c>
      <c r="C1101" s="18" t="s">
        <v>158</v>
      </c>
      <c r="D1101" t="s">
        <v>22</v>
      </c>
      <c r="E1101">
        <v>100</v>
      </c>
      <c r="F1101" s="5">
        <f t="shared" si="81"/>
        <v>1</v>
      </c>
      <c r="G1101">
        <v>100</v>
      </c>
      <c r="H1101" s="6">
        <f t="shared" si="82"/>
        <v>1</v>
      </c>
      <c r="I1101">
        <v>1228</v>
      </c>
      <c r="J1101" s="7">
        <f t="shared" si="83"/>
        <v>1.228</v>
      </c>
      <c r="K1101">
        <v>590</v>
      </c>
      <c r="L1101" s="8">
        <f t="shared" si="84"/>
        <v>5.9</v>
      </c>
      <c r="M1101">
        <v>596</v>
      </c>
      <c r="N1101" s="8">
        <f t="shared" si="80"/>
        <v>5.96</v>
      </c>
      <c r="O1101">
        <v>2005</v>
      </c>
      <c r="P1101">
        <v>1</v>
      </c>
      <c r="Q1101">
        <v>1012005</v>
      </c>
      <c r="R1101" s="11" t="s">
        <v>23</v>
      </c>
      <c r="S1101" s="8">
        <f>+M1101*0.015</f>
        <v>8.94</v>
      </c>
      <c r="T1101" s="8">
        <f>+(K1101*1.25)/100</f>
        <v>7.375</v>
      </c>
      <c r="U1101" s="8">
        <f>+(M1101*1.25)/100</f>
        <v>7.45</v>
      </c>
    </row>
    <row r="1102" spans="1:21" ht="12.75">
      <c r="A1102" s="11" t="s">
        <v>146</v>
      </c>
      <c r="C1102" s="18" t="s">
        <v>158</v>
      </c>
      <c r="D1102" t="s">
        <v>24</v>
      </c>
      <c r="E1102">
        <v>18832</v>
      </c>
      <c r="F1102" s="5">
        <f t="shared" si="81"/>
        <v>188.32</v>
      </c>
      <c r="G1102">
        <v>120</v>
      </c>
      <c r="H1102" s="6">
        <f t="shared" si="82"/>
        <v>1.2</v>
      </c>
      <c r="I1102">
        <v>1228</v>
      </c>
      <c r="J1102" s="7">
        <f t="shared" si="83"/>
        <v>1.228</v>
      </c>
      <c r="K1102">
        <v>26467</v>
      </c>
      <c r="L1102" s="8">
        <f t="shared" si="84"/>
        <v>264.67</v>
      </c>
      <c r="M1102">
        <v>26729</v>
      </c>
      <c r="N1102" s="8">
        <f t="shared" si="80"/>
        <v>267.29</v>
      </c>
      <c r="O1102">
        <v>2005</v>
      </c>
      <c r="P1102">
        <v>1</v>
      </c>
      <c r="Q1102">
        <v>1012005</v>
      </c>
      <c r="R1102" s="8">
        <f>+N1102*1.226</f>
        <v>327.69754</v>
      </c>
      <c r="S1102" s="9" t="s">
        <v>23</v>
      </c>
      <c r="T1102" s="9" t="s">
        <v>23</v>
      </c>
      <c r="U1102" s="9" t="s">
        <v>23</v>
      </c>
    </row>
    <row r="1103" spans="1:21" ht="12.75">
      <c r="A1103" s="11" t="s">
        <v>146</v>
      </c>
      <c r="C1103" s="18" t="s">
        <v>158</v>
      </c>
      <c r="D1103" t="s">
        <v>25</v>
      </c>
      <c r="E1103">
        <v>18832</v>
      </c>
      <c r="F1103" s="5">
        <f t="shared" si="81"/>
        <v>188.32</v>
      </c>
      <c r="G1103">
        <v>190</v>
      </c>
      <c r="H1103" s="6">
        <f t="shared" si="82"/>
        <v>1.9</v>
      </c>
      <c r="I1103">
        <v>1228</v>
      </c>
      <c r="J1103" s="7">
        <f t="shared" si="83"/>
        <v>1.228</v>
      </c>
      <c r="K1103">
        <v>41906</v>
      </c>
      <c r="L1103" s="8">
        <f t="shared" si="84"/>
        <v>419.06</v>
      </c>
      <c r="M1103">
        <v>42321</v>
      </c>
      <c r="N1103" s="8">
        <f t="shared" si="80"/>
        <v>423.21</v>
      </c>
      <c r="O1103">
        <v>2005</v>
      </c>
      <c r="P1103">
        <v>1</v>
      </c>
      <c r="Q1103">
        <v>1012005</v>
      </c>
      <c r="R1103" s="8">
        <f>+N1103*1.226</f>
        <v>518.85546</v>
      </c>
      <c r="S1103" s="9" t="s">
        <v>23</v>
      </c>
      <c r="T1103" s="9" t="s">
        <v>23</v>
      </c>
      <c r="U1103" s="9" t="s">
        <v>23</v>
      </c>
    </row>
    <row r="1104" spans="1:21" ht="12.75">
      <c r="A1104" s="11" t="s">
        <v>146</v>
      </c>
      <c r="C1104" s="18" t="s">
        <v>158</v>
      </c>
      <c r="D1104" t="s">
        <v>26</v>
      </c>
      <c r="E1104">
        <v>18832</v>
      </c>
      <c r="F1104" s="5">
        <f t="shared" si="81"/>
        <v>188.32</v>
      </c>
      <c r="G1104">
        <v>100</v>
      </c>
      <c r="H1104" s="6">
        <f t="shared" si="82"/>
        <v>1</v>
      </c>
      <c r="I1104">
        <v>1228</v>
      </c>
      <c r="J1104" s="7">
        <f t="shared" si="83"/>
        <v>1.228</v>
      </c>
      <c r="K1104">
        <v>22056</v>
      </c>
      <c r="L1104" s="8">
        <f t="shared" si="84"/>
        <v>220.56</v>
      </c>
      <c r="M1104">
        <v>22274</v>
      </c>
      <c r="N1104" s="8">
        <f t="shared" si="80"/>
        <v>222.74</v>
      </c>
      <c r="O1104">
        <v>2005</v>
      </c>
      <c r="P1104">
        <v>1</v>
      </c>
      <c r="Q1104">
        <v>1012005</v>
      </c>
      <c r="R1104" s="8">
        <f>+N1104*1.226</f>
        <v>273.07924</v>
      </c>
      <c r="S1104" s="9" t="s">
        <v>23</v>
      </c>
      <c r="T1104" s="9" t="s">
        <v>23</v>
      </c>
      <c r="U1104" s="9" t="s">
        <v>23</v>
      </c>
    </row>
    <row r="1105" spans="1:21" ht="12.75">
      <c r="A1105" s="11" t="s">
        <v>146</v>
      </c>
      <c r="C1105" s="18" t="s">
        <v>158</v>
      </c>
      <c r="D1105" t="s">
        <v>27</v>
      </c>
      <c r="E1105">
        <v>18832</v>
      </c>
      <c r="F1105" s="5">
        <f t="shared" si="81"/>
        <v>188.32</v>
      </c>
      <c r="G1105">
        <v>160</v>
      </c>
      <c r="H1105" s="6">
        <f t="shared" si="82"/>
        <v>1.6</v>
      </c>
      <c r="I1105">
        <v>1228</v>
      </c>
      <c r="J1105" s="7">
        <f t="shared" si="83"/>
        <v>1.228</v>
      </c>
      <c r="K1105">
        <v>35290</v>
      </c>
      <c r="L1105" s="8">
        <f t="shared" si="84"/>
        <v>352.9</v>
      </c>
      <c r="M1105">
        <v>35639</v>
      </c>
      <c r="N1105" s="8">
        <f t="shared" si="80"/>
        <v>356.39</v>
      </c>
      <c r="O1105">
        <v>2005</v>
      </c>
      <c r="P1105">
        <v>1</v>
      </c>
      <c r="Q1105">
        <v>1012005</v>
      </c>
      <c r="R1105" s="8">
        <f>+N1105*1.226</f>
        <v>436.93413999999996</v>
      </c>
      <c r="S1105" s="9" t="s">
        <v>23</v>
      </c>
      <c r="T1105" s="9" t="s">
        <v>23</v>
      </c>
      <c r="U1105" s="9" t="s">
        <v>23</v>
      </c>
    </row>
    <row r="1106" spans="1:21" ht="12.75">
      <c r="A1106" s="11" t="s">
        <v>146</v>
      </c>
      <c r="C1106" s="18" t="s">
        <v>158</v>
      </c>
      <c r="D1106" t="s">
        <v>28</v>
      </c>
      <c r="E1106">
        <v>100</v>
      </c>
      <c r="F1106" s="5">
        <f t="shared" si="81"/>
        <v>1</v>
      </c>
      <c r="G1106">
        <v>246795</v>
      </c>
      <c r="H1106" s="6">
        <f t="shared" si="82"/>
        <v>2467.95</v>
      </c>
      <c r="I1106">
        <v>1228</v>
      </c>
      <c r="J1106" s="7">
        <f t="shared" si="83"/>
        <v>1.228</v>
      </c>
      <c r="K1106">
        <v>274930</v>
      </c>
      <c r="L1106" s="8">
        <f t="shared" si="84"/>
        <v>2749.3</v>
      </c>
      <c r="M1106">
        <v>412394</v>
      </c>
      <c r="N1106" s="8">
        <f t="shared" si="80"/>
        <v>4123.94</v>
      </c>
      <c r="O1106">
        <v>2005</v>
      </c>
      <c r="P1106">
        <v>1</v>
      </c>
      <c r="Q1106">
        <v>1012005</v>
      </c>
      <c r="R1106" s="11" t="s">
        <v>23</v>
      </c>
      <c r="S1106" s="9">
        <f>VALUE(N1106)</f>
        <v>4123.94</v>
      </c>
      <c r="T1106" s="9" t="s">
        <v>23</v>
      </c>
      <c r="U1106" s="9" t="s">
        <v>23</v>
      </c>
    </row>
    <row r="1107" spans="1:21" ht="12.75">
      <c r="A1107" s="11" t="s">
        <v>146</v>
      </c>
      <c r="C1107" s="18" t="s">
        <v>158</v>
      </c>
      <c r="D1107" t="s">
        <v>29</v>
      </c>
      <c r="E1107">
        <v>100</v>
      </c>
      <c r="F1107" s="5">
        <f t="shared" si="81"/>
        <v>1</v>
      </c>
      <c r="G1107">
        <v>286935</v>
      </c>
      <c r="H1107" s="6">
        <f t="shared" si="82"/>
        <v>2869.35</v>
      </c>
      <c r="I1107">
        <v>1228</v>
      </c>
      <c r="J1107" s="7">
        <f t="shared" si="83"/>
        <v>1.228</v>
      </c>
      <c r="K1107">
        <v>319646</v>
      </c>
      <c r="L1107" s="8">
        <f t="shared" si="84"/>
        <v>3196.46</v>
      </c>
      <c r="M1107">
        <v>479468</v>
      </c>
      <c r="N1107" s="8">
        <f t="shared" si="80"/>
        <v>4794.68</v>
      </c>
      <c r="O1107">
        <v>2005</v>
      </c>
      <c r="P1107">
        <v>1</v>
      </c>
      <c r="Q1107">
        <v>1012005</v>
      </c>
      <c r="R1107" s="11" t="s">
        <v>23</v>
      </c>
      <c r="S1107" s="9">
        <f>VALUE(N1107)</f>
        <v>4794.68</v>
      </c>
      <c r="T1107" s="9" t="s">
        <v>23</v>
      </c>
      <c r="U1107" s="9" t="s">
        <v>23</v>
      </c>
    </row>
    <row r="1108" spans="1:21" ht="12.75">
      <c r="A1108" s="11" t="s">
        <v>146</v>
      </c>
      <c r="C1108" s="18" t="s">
        <v>158</v>
      </c>
      <c r="D1108" t="s">
        <v>30</v>
      </c>
      <c r="E1108">
        <v>18832</v>
      </c>
      <c r="F1108" s="5">
        <f t="shared" si="81"/>
        <v>188.32</v>
      </c>
      <c r="G1108">
        <v>175</v>
      </c>
      <c r="H1108" s="6">
        <f t="shared" si="82"/>
        <v>1.75</v>
      </c>
      <c r="I1108">
        <v>1228</v>
      </c>
      <c r="J1108" s="7">
        <f t="shared" si="83"/>
        <v>1.228</v>
      </c>
      <c r="K1108">
        <v>38598</v>
      </c>
      <c r="L1108" s="8">
        <f t="shared" si="84"/>
        <v>385.98</v>
      </c>
      <c r="M1108">
        <v>38980</v>
      </c>
      <c r="N1108" s="8">
        <f t="shared" si="80"/>
        <v>389.8</v>
      </c>
      <c r="O1108">
        <v>2005</v>
      </c>
      <c r="P1108">
        <v>1</v>
      </c>
      <c r="Q1108">
        <v>1012005</v>
      </c>
      <c r="R1108" s="11" t="s">
        <v>23</v>
      </c>
      <c r="S1108" s="9" t="s">
        <v>23</v>
      </c>
      <c r="T1108" s="9" t="s">
        <v>23</v>
      </c>
      <c r="U1108" s="9" t="s">
        <v>23</v>
      </c>
    </row>
    <row r="1109" spans="1:21" ht="12.75">
      <c r="A1109" s="11" t="s">
        <v>146</v>
      </c>
      <c r="C1109" s="18" t="s">
        <v>158</v>
      </c>
      <c r="D1109" t="s">
        <v>31</v>
      </c>
      <c r="E1109">
        <v>18832</v>
      </c>
      <c r="F1109" s="5">
        <f t="shared" si="81"/>
        <v>188.32</v>
      </c>
      <c r="G1109">
        <v>275</v>
      </c>
      <c r="H1109" s="6">
        <f t="shared" si="82"/>
        <v>2.75</v>
      </c>
      <c r="I1109">
        <v>1228</v>
      </c>
      <c r="J1109" s="7">
        <f t="shared" si="83"/>
        <v>1.228</v>
      </c>
      <c r="K1109">
        <v>60654</v>
      </c>
      <c r="L1109" s="8">
        <f t="shared" si="84"/>
        <v>606.54</v>
      </c>
      <c r="M1109">
        <v>61254</v>
      </c>
      <c r="N1109" s="8">
        <f t="shared" si="80"/>
        <v>612.54</v>
      </c>
      <c r="O1109">
        <v>2005</v>
      </c>
      <c r="P1109">
        <v>1</v>
      </c>
      <c r="Q1109">
        <v>1012005</v>
      </c>
      <c r="R1109" s="8">
        <f>+N1109*1.226</f>
        <v>750.97404</v>
      </c>
      <c r="S1109" s="9" t="s">
        <v>23</v>
      </c>
      <c r="T1109" s="9" t="s">
        <v>23</v>
      </c>
      <c r="U1109" s="9" t="s">
        <v>23</v>
      </c>
    </row>
    <row r="1110" spans="1:21" ht="12.75">
      <c r="A1110" s="11" t="s">
        <v>146</v>
      </c>
      <c r="C1110" s="18" t="s">
        <v>158</v>
      </c>
      <c r="D1110" t="s">
        <v>32</v>
      </c>
      <c r="E1110">
        <v>18832</v>
      </c>
      <c r="F1110" s="5">
        <f t="shared" si="81"/>
        <v>188.32</v>
      </c>
      <c r="G1110">
        <v>325</v>
      </c>
      <c r="H1110" s="6">
        <f t="shared" si="82"/>
        <v>3.25</v>
      </c>
      <c r="I1110">
        <v>1228</v>
      </c>
      <c r="J1110" s="7">
        <f t="shared" si="83"/>
        <v>1.228</v>
      </c>
      <c r="K1110">
        <v>71682</v>
      </c>
      <c r="L1110" s="8">
        <f t="shared" si="84"/>
        <v>716.82</v>
      </c>
      <c r="M1110">
        <v>72392</v>
      </c>
      <c r="N1110" s="8">
        <f t="shared" si="80"/>
        <v>723.92</v>
      </c>
      <c r="O1110">
        <v>2005</v>
      </c>
      <c r="P1110">
        <v>1</v>
      </c>
      <c r="Q1110">
        <v>1012005</v>
      </c>
      <c r="R1110" s="8">
        <f>+N1110*1.226</f>
        <v>887.5259199999999</v>
      </c>
      <c r="S1110" s="9" t="s">
        <v>23</v>
      </c>
      <c r="T1110" s="9" t="s">
        <v>23</v>
      </c>
      <c r="U1110" s="9" t="s">
        <v>23</v>
      </c>
    </row>
    <row r="1111" spans="1:21" ht="12.75">
      <c r="A1111" s="11" t="s">
        <v>146</v>
      </c>
      <c r="C1111" s="18" t="s">
        <v>158</v>
      </c>
      <c r="D1111" t="s">
        <v>33</v>
      </c>
      <c r="E1111">
        <v>100</v>
      </c>
      <c r="F1111" s="5">
        <f t="shared" si="81"/>
        <v>1</v>
      </c>
      <c r="G1111">
        <v>100</v>
      </c>
      <c r="H1111" s="6">
        <f t="shared" si="82"/>
        <v>1</v>
      </c>
      <c r="I1111">
        <v>1228</v>
      </c>
      <c r="J1111" s="7">
        <f t="shared" si="83"/>
        <v>1.228</v>
      </c>
      <c r="K1111">
        <v>700</v>
      </c>
      <c r="L1111" s="8">
        <f t="shared" si="84"/>
        <v>7</v>
      </c>
      <c r="M1111">
        <v>1050</v>
      </c>
      <c r="N1111" s="8">
        <f t="shared" si="80"/>
        <v>10.5</v>
      </c>
      <c r="O1111">
        <v>2005</v>
      </c>
      <c r="P1111">
        <v>1</v>
      </c>
      <c r="Q1111">
        <v>1012005</v>
      </c>
      <c r="R1111" s="8" t="s">
        <v>23</v>
      </c>
      <c r="S1111" s="9">
        <f>VALUE(N1111)</f>
        <v>10.5</v>
      </c>
      <c r="T1111" s="9" t="s">
        <v>23</v>
      </c>
      <c r="U1111" s="9" t="s">
        <v>23</v>
      </c>
    </row>
    <row r="1112" spans="1:21" ht="12.75">
      <c r="A1112" s="11" t="s">
        <v>146</v>
      </c>
      <c r="C1112" s="18" t="s">
        <v>158</v>
      </c>
      <c r="D1112" t="s">
        <v>34</v>
      </c>
      <c r="E1112">
        <v>100</v>
      </c>
      <c r="F1112" s="5">
        <f t="shared" si="81"/>
        <v>1</v>
      </c>
      <c r="G1112">
        <v>100</v>
      </c>
      <c r="H1112" s="6">
        <f t="shared" si="82"/>
        <v>1</v>
      </c>
      <c r="I1112">
        <v>1228</v>
      </c>
      <c r="J1112" s="7">
        <f t="shared" si="83"/>
        <v>1.228</v>
      </c>
      <c r="K1112">
        <v>1867</v>
      </c>
      <c r="L1112" s="8">
        <f t="shared" si="84"/>
        <v>18.67</v>
      </c>
      <c r="M1112">
        <v>2801</v>
      </c>
      <c r="N1112" s="8">
        <f t="shared" si="80"/>
        <v>28.01</v>
      </c>
      <c r="O1112">
        <v>2005</v>
      </c>
      <c r="P1112">
        <v>1</v>
      </c>
      <c r="Q1112">
        <v>1012005</v>
      </c>
      <c r="R1112" s="8" t="s">
        <v>23</v>
      </c>
      <c r="S1112" s="9">
        <f>VALUE(N1112)</f>
        <v>28.01</v>
      </c>
      <c r="T1112" s="9" t="s">
        <v>23</v>
      </c>
      <c r="U1112" s="9" t="s">
        <v>23</v>
      </c>
    </row>
    <row r="1113" spans="1:21" ht="12.75">
      <c r="A1113" s="11" t="s">
        <v>146</v>
      </c>
      <c r="C1113" s="18" t="s">
        <v>158</v>
      </c>
      <c r="D1113" t="s">
        <v>35</v>
      </c>
      <c r="E1113">
        <v>18832</v>
      </c>
      <c r="F1113" s="5">
        <f t="shared" si="81"/>
        <v>188.32</v>
      </c>
      <c r="G1113">
        <v>160</v>
      </c>
      <c r="H1113" s="6">
        <f t="shared" si="82"/>
        <v>1.6</v>
      </c>
      <c r="I1113">
        <v>1228</v>
      </c>
      <c r="J1113" s="7">
        <f t="shared" si="83"/>
        <v>1.228</v>
      </c>
      <c r="K1113">
        <v>35290</v>
      </c>
      <c r="L1113" s="8">
        <f t="shared" si="84"/>
        <v>352.9</v>
      </c>
      <c r="M1113">
        <v>35639</v>
      </c>
      <c r="N1113" s="8">
        <f t="shared" si="80"/>
        <v>356.39</v>
      </c>
      <c r="O1113">
        <v>2005</v>
      </c>
      <c r="P1113">
        <v>1</v>
      </c>
      <c r="Q1113">
        <v>1012005</v>
      </c>
      <c r="R1113" s="8">
        <f>+N1113*1.226</f>
        <v>436.93413999999996</v>
      </c>
      <c r="S1113" s="9" t="s">
        <v>23</v>
      </c>
      <c r="T1113" s="9" t="s">
        <v>23</v>
      </c>
      <c r="U1113" s="9" t="s">
        <v>23</v>
      </c>
    </row>
    <row r="1114" spans="1:21" ht="12.75">
      <c r="A1114" s="11" t="s">
        <v>146</v>
      </c>
      <c r="C1114" s="18" t="s">
        <v>158</v>
      </c>
      <c r="D1114" t="s">
        <v>36</v>
      </c>
      <c r="E1114">
        <v>18832</v>
      </c>
      <c r="F1114" s="5">
        <f t="shared" si="81"/>
        <v>188.32</v>
      </c>
      <c r="G1114">
        <v>100</v>
      </c>
      <c r="H1114" s="6">
        <f t="shared" si="82"/>
        <v>1</v>
      </c>
      <c r="I1114">
        <v>1228</v>
      </c>
      <c r="J1114" s="7">
        <f t="shared" si="83"/>
        <v>1.228</v>
      </c>
      <c r="K1114">
        <v>22056</v>
      </c>
      <c r="L1114" s="8">
        <f t="shared" si="84"/>
        <v>220.56</v>
      </c>
      <c r="M1114">
        <v>22274</v>
      </c>
      <c r="N1114" s="8">
        <f t="shared" si="80"/>
        <v>222.74</v>
      </c>
      <c r="O1114">
        <v>2005</v>
      </c>
      <c r="P1114">
        <v>1</v>
      </c>
      <c r="Q1114">
        <v>1012005</v>
      </c>
      <c r="R1114" s="8">
        <f>+N1114*1.226</f>
        <v>273.07924</v>
      </c>
      <c r="S1114" s="9" t="s">
        <v>23</v>
      </c>
      <c r="T1114" s="9" t="s">
        <v>23</v>
      </c>
      <c r="U1114" s="9" t="s">
        <v>23</v>
      </c>
    </row>
    <row r="1115" spans="1:21" ht="12.75">
      <c r="A1115" s="13" t="s">
        <v>143</v>
      </c>
      <c r="C1115" s="17"/>
      <c r="F1115" s="5"/>
      <c r="H1115" s="6"/>
      <c r="J1115" s="7"/>
      <c r="L1115" s="8"/>
      <c r="N1115" s="8"/>
      <c r="R1115" s="11"/>
      <c r="S1115" s="9"/>
      <c r="T1115" s="9"/>
      <c r="U1115" s="9"/>
    </row>
    <row r="1116" spans="1:21" ht="12.75">
      <c r="A1116" s="11" t="s">
        <v>147</v>
      </c>
      <c r="C1116" s="18" t="s">
        <v>157</v>
      </c>
      <c r="D1116" t="s">
        <v>22</v>
      </c>
      <c r="E1116">
        <v>100</v>
      </c>
      <c r="F1116" s="5">
        <f t="shared" si="81"/>
        <v>1</v>
      </c>
      <c r="G1116">
        <v>100</v>
      </c>
      <c r="H1116" s="6">
        <f t="shared" si="82"/>
        <v>1</v>
      </c>
      <c r="I1116">
        <v>1294</v>
      </c>
      <c r="J1116" s="7">
        <f t="shared" si="83"/>
        <v>1.294</v>
      </c>
      <c r="K1116">
        <v>590</v>
      </c>
      <c r="L1116" s="8">
        <f t="shared" si="84"/>
        <v>5.9</v>
      </c>
      <c r="M1116">
        <v>596</v>
      </c>
      <c r="N1116" s="8">
        <f t="shared" si="80"/>
        <v>5.96</v>
      </c>
      <c r="O1116">
        <v>2005</v>
      </c>
      <c r="P1116">
        <v>1</v>
      </c>
      <c r="Q1116">
        <v>1012005</v>
      </c>
      <c r="R1116" s="11" t="s">
        <v>23</v>
      </c>
      <c r="S1116" s="8">
        <f>+M1116*0.015</f>
        <v>8.94</v>
      </c>
      <c r="T1116" s="8">
        <f>+(K1116*1.25)/100</f>
        <v>7.375</v>
      </c>
      <c r="U1116" s="8">
        <f>+(M1116*1.25)/100</f>
        <v>7.45</v>
      </c>
    </row>
    <row r="1117" spans="1:21" ht="12.75">
      <c r="A1117" s="11" t="s">
        <v>147</v>
      </c>
      <c r="C1117" s="18" t="s">
        <v>157</v>
      </c>
      <c r="D1117" t="s">
        <v>24</v>
      </c>
      <c r="E1117">
        <v>23452</v>
      </c>
      <c r="F1117" s="5">
        <f t="shared" si="81"/>
        <v>234.52</v>
      </c>
      <c r="G1117">
        <v>120</v>
      </c>
      <c r="H1117" s="6">
        <f t="shared" si="82"/>
        <v>1.2</v>
      </c>
      <c r="I1117">
        <v>1294</v>
      </c>
      <c r="J1117" s="7">
        <f t="shared" si="83"/>
        <v>1.294</v>
      </c>
      <c r="K1117">
        <v>34273</v>
      </c>
      <c r="L1117" s="8">
        <f t="shared" si="84"/>
        <v>342.73</v>
      </c>
      <c r="M1117">
        <v>34613</v>
      </c>
      <c r="N1117" s="8">
        <f t="shared" si="80"/>
        <v>346.13</v>
      </c>
      <c r="O1117">
        <v>2005</v>
      </c>
      <c r="P1117">
        <v>1</v>
      </c>
      <c r="Q1117">
        <v>1012005</v>
      </c>
      <c r="R1117" s="8">
        <f>+N1117*1.226</f>
        <v>424.35537999999997</v>
      </c>
      <c r="S1117" s="9" t="s">
        <v>23</v>
      </c>
      <c r="T1117" s="9" t="s">
        <v>23</v>
      </c>
      <c r="U1117" s="9" t="s">
        <v>23</v>
      </c>
    </row>
    <row r="1118" spans="1:21" ht="12.75">
      <c r="A1118" s="11" t="s">
        <v>147</v>
      </c>
      <c r="C1118" s="18" t="s">
        <v>157</v>
      </c>
      <c r="D1118" t="s">
        <v>25</v>
      </c>
      <c r="E1118">
        <v>23452</v>
      </c>
      <c r="F1118" s="5">
        <f t="shared" si="81"/>
        <v>234.52</v>
      </c>
      <c r="G1118">
        <v>190</v>
      </c>
      <c r="H1118" s="6">
        <f t="shared" si="82"/>
        <v>1.9</v>
      </c>
      <c r="I1118">
        <v>1294</v>
      </c>
      <c r="J1118" s="7">
        <f t="shared" si="83"/>
        <v>1.294</v>
      </c>
      <c r="K1118">
        <v>54266</v>
      </c>
      <c r="L1118" s="8">
        <f t="shared" si="84"/>
        <v>542.66</v>
      </c>
      <c r="M1118">
        <v>54804</v>
      </c>
      <c r="N1118" s="8">
        <f t="shared" si="80"/>
        <v>548.04</v>
      </c>
      <c r="O1118">
        <v>2005</v>
      </c>
      <c r="P1118">
        <v>1</v>
      </c>
      <c r="Q1118">
        <v>1012005</v>
      </c>
      <c r="R1118" s="8">
        <f>+N1118*1.226</f>
        <v>671.89704</v>
      </c>
      <c r="S1118" s="9" t="s">
        <v>23</v>
      </c>
      <c r="T1118" s="9" t="s">
        <v>23</v>
      </c>
      <c r="U1118" s="9" t="s">
        <v>23</v>
      </c>
    </row>
    <row r="1119" spans="1:21" ht="12.75">
      <c r="A1119" s="11" t="s">
        <v>147</v>
      </c>
      <c r="C1119" s="18" t="s">
        <v>157</v>
      </c>
      <c r="D1119" t="s">
        <v>26</v>
      </c>
      <c r="E1119">
        <v>23452</v>
      </c>
      <c r="F1119" s="5">
        <f t="shared" si="81"/>
        <v>234.52</v>
      </c>
      <c r="G1119">
        <v>100</v>
      </c>
      <c r="H1119" s="6">
        <f t="shared" si="82"/>
        <v>1</v>
      </c>
      <c r="I1119">
        <v>1294</v>
      </c>
      <c r="J1119" s="7">
        <f t="shared" si="83"/>
        <v>1.294</v>
      </c>
      <c r="K1119">
        <v>28561</v>
      </c>
      <c r="L1119" s="8">
        <f t="shared" si="84"/>
        <v>285.61</v>
      </c>
      <c r="M1119">
        <v>28844</v>
      </c>
      <c r="N1119" s="8">
        <f t="shared" si="80"/>
        <v>288.44</v>
      </c>
      <c r="O1119">
        <v>2005</v>
      </c>
      <c r="P1119">
        <v>1</v>
      </c>
      <c r="Q1119">
        <v>1012005</v>
      </c>
      <c r="R1119" s="8">
        <f>+N1119*1.226</f>
        <v>353.62744</v>
      </c>
      <c r="S1119" s="9" t="s">
        <v>23</v>
      </c>
      <c r="T1119" s="9" t="s">
        <v>23</v>
      </c>
      <c r="U1119" s="9" t="s">
        <v>23</v>
      </c>
    </row>
    <row r="1120" spans="1:21" ht="12.75">
      <c r="A1120" s="11" t="s">
        <v>147</v>
      </c>
      <c r="C1120" s="18" t="s">
        <v>157</v>
      </c>
      <c r="D1120" t="s">
        <v>27</v>
      </c>
      <c r="E1120">
        <v>23452</v>
      </c>
      <c r="F1120" s="5">
        <f t="shared" si="81"/>
        <v>234.52</v>
      </c>
      <c r="G1120">
        <v>160</v>
      </c>
      <c r="H1120" s="6">
        <f t="shared" si="82"/>
        <v>1.6</v>
      </c>
      <c r="I1120">
        <v>1294</v>
      </c>
      <c r="J1120" s="7">
        <f t="shared" si="83"/>
        <v>1.294</v>
      </c>
      <c r="K1120">
        <v>45698</v>
      </c>
      <c r="L1120" s="8">
        <f t="shared" si="84"/>
        <v>456.98</v>
      </c>
      <c r="M1120">
        <v>46150</v>
      </c>
      <c r="N1120" s="8">
        <f t="shared" si="80"/>
        <v>461.5</v>
      </c>
      <c r="O1120">
        <v>2005</v>
      </c>
      <c r="P1120">
        <v>1</v>
      </c>
      <c r="Q1120">
        <v>1012005</v>
      </c>
      <c r="R1120" s="8">
        <f>+N1120*1.226</f>
        <v>565.799</v>
      </c>
      <c r="S1120" s="9" t="s">
        <v>23</v>
      </c>
      <c r="T1120" s="9" t="s">
        <v>23</v>
      </c>
      <c r="U1120" s="9" t="s">
        <v>23</v>
      </c>
    </row>
    <row r="1121" spans="1:21" ht="12.75">
      <c r="A1121" s="11" t="s">
        <v>147</v>
      </c>
      <c r="C1121" s="18" t="s">
        <v>157</v>
      </c>
      <c r="D1121" t="s">
        <v>28</v>
      </c>
      <c r="E1121">
        <v>100</v>
      </c>
      <c r="F1121" s="5">
        <f t="shared" si="81"/>
        <v>1</v>
      </c>
      <c r="G1121">
        <v>246795</v>
      </c>
      <c r="H1121" s="6">
        <f t="shared" si="82"/>
        <v>2467.95</v>
      </c>
      <c r="I1121">
        <v>1294</v>
      </c>
      <c r="J1121" s="7">
        <f t="shared" si="83"/>
        <v>1.294</v>
      </c>
      <c r="K1121">
        <v>283074</v>
      </c>
      <c r="L1121" s="8">
        <f t="shared" si="84"/>
        <v>2830.74</v>
      </c>
      <c r="M1121">
        <v>424611</v>
      </c>
      <c r="N1121" s="8">
        <f t="shared" si="80"/>
        <v>4246.11</v>
      </c>
      <c r="O1121">
        <v>2005</v>
      </c>
      <c r="P1121">
        <v>1</v>
      </c>
      <c r="Q1121">
        <v>1012005</v>
      </c>
      <c r="R1121" s="11" t="s">
        <v>23</v>
      </c>
      <c r="S1121" s="9">
        <f>VALUE(N1121)</f>
        <v>4246.11</v>
      </c>
      <c r="T1121" s="9" t="s">
        <v>23</v>
      </c>
      <c r="U1121" s="9" t="s">
        <v>23</v>
      </c>
    </row>
    <row r="1122" spans="1:21" ht="12.75">
      <c r="A1122" s="11" t="s">
        <v>147</v>
      </c>
      <c r="C1122" s="18" t="s">
        <v>157</v>
      </c>
      <c r="D1122" t="s">
        <v>29</v>
      </c>
      <c r="E1122">
        <v>100</v>
      </c>
      <c r="F1122" s="5">
        <f t="shared" si="81"/>
        <v>1</v>
      </c>
      <c r="G1122">
        <v>286935</v>
      </c>
      <c r="H1122" s="6">
        <f t="shared" si="82"/>
        <v>2869.35</v>
      </c>
      <c r="I1122">
        <v>1294</v>
      </c>
      <c r="J1122" s="7">
        <f t="shared" si="83"/>
        <v>1.294</v>
      </c>
      <c r="K1122">
        <v>329114</v>
      </c>
      <c r="L1122" s="8">
        <f t="shared" si="84"/>
        <v>3291.14</v>
      </c>
      <c r="M1122">
        <v>493672</v>
      </c>
      <c r="N1122" s="8">
        <f t="shared" si="80"/>
        <v>4936.72</v>
      </c>
      <c r="O1122">
        <v>2005</v>
      </c>
      <c r="P1122">
        <v>1</v>
      </c>
      <c r="Q1122">
        <v>1012005</v>
      </c>
      <c r="R1122" s="11" t="s">
        <v>23</v>
      </c>
      <c r="S1122" s="9">
        <f>VALUE(N1122)</f>
        <v>4936.72</v>
      </c>
      <c r="T1122" s="9" t="s">
        <v>23</v>
      </c>
      <c r="U1122" s="9" t="s">
        <v>23</v>
      </c>
    </row>
    <row r="1123" spans="1:21" ht="12.75">
      <c r="A1123" s="11" t="s">
        <v>147</v>
      </c>
      <c r="C1123" s="18" t="s">
        <v>157</v>
      </c>
      <c r="D1123" t="s">
        <v>30</v>
      </c>
      <c r="E1123">
        <v>23452</v>
      </c>
      <c r="F1123" s="5">
        <f t="shared" si="81"/>
        <v>234.52</v>
      </c>
      <c r="G1123">
        <v>175</v>
      </c>
      <c r="H1123" s="6">
        <f t="shared" si="82"/>
        <v>1.75</v>
      </c>
      <c r="I1123">
        <v>1294</v>
      </c>
      <c r="J1123" s="7">
        <f t="shared" si="83"/>
        <v>1.294</v>
      </c>
      <c r="K1123">
        <v>49982</v>
      </c>
      <c r="L1123" s="8">
        <f t="shared" si="84"/>
        <v>499.82</v>
      </c>
      <c r="M1123">
        <v>50477</v>
      </c>
      <c r="N1123" s="8">
        <f t="shared" si="80"/>
        <v>504.77</v>
      </c>
      <c r="O1123">
        <v>2005</v>
      </c>
      <c r="P1123">
        <v>1</v>
      </c>
      <c r="Q1123">
        <v>1012005</v>
      </c>
      <c r="R1123" s="11" t="s">
        <v>23</v>
      </c>
      <c r="S1123" s="9" t="s">
        <v>23</v>
      </c>
      <c r="T1123" s="9" t="s">
        <v>23</v>
      </c>
      <c r="U1123" s="9" t="s">
        <v>23</v>
      </c>
    </row>
    <row r="1124" spans="1:21" ht="12.75">
      <c r="A1124" s="11" t="s">
        <v>147</v>
      </c>
      <c r="C1124" s="18" t="s">
        <v>157</v>
      </c>
      <c r="D1124" t="s">
        <v>31</v>
      </c>
      <c r="E1124">
        <v>23452</v>
      </c>
      <c r="F1124" s="5">
        <f t="shared" si="81"/>
        <v>234.52</v>
      </c>
      <c r="G1124">
        <v>275</v>
      </c>
      <c r="H1124" s="6">
        <f t="shared" si="82"/>
        <v>2.75</v>
      </c>
      <c r="I1124">
        <v>1294</v>
      </c>
      <c r="J1124" s="7">
        <f t="shared" si="83"/>
        <v>1.294</v>
      </c>
      <c r="K1124">
        <v>78543</v>
      </c>
      <c r="L1124" s="8">
        <f t="shared" si="84"/>
        <v>785.43</v>
      </c>
      <c r="M1124">
        <v>79321</v>
      </c>
      <c r="N1124" s="8">
        <f t="shared" si="80"/>
        <v>793.21</v>
      </c>
      <c r="O1124">
        <v>2005</v>
      </c>
      <c r="P1124">
        <v>1</v>
      </c>
      <c r="Q1124">
        <v>1012005</v>
      </c>
      <c r="R1124" s="8">
        <f>+N1124*1.226</f>
        <v>972.47546</v>
      </c>
      <c r="S1124" s="9" t="s">
        <v>23</v>
      </c>
      <c r="T1124" s="9" t="s">
        <v>23</v>
      </c>
      <c r="U1124" s="9" t="s">
        <v>23</v>
      </c>
    </row>
    <row r="1125" spans="1:21" ht="12.75">
      <c r="A1125" s="11" t="s">
        <v>147</v>
      </c>
      <c r="C1125" s="18" t="s">
        <v>157</v>
      </c>
      <c r="D1125" t="s">
        <v>32</v>
      </c>
      <c r="E1125">
        <v>23452</v>
      </c>
      <c r="F1125" s="5">
        <f t="shared" si="81"/>
        <v>234.52</v>
      </c>
      <c r="G1125">
        <v>325</v>
      </c>
      <c r="H1125" s="6">
        <f t="shared" si="82"/>
        <v>3.25</v>
      </c>
      <c r="I1125">
        <v>1294</v>
      </c>
      <c r="J1125" s="7">
        <f t="shared" si="83"/>
        <v>1.294</v>
      </c>
      <c r="K1125">
        <v>92824</v>
      </c>
      <c r="L1125" s="8">
        <f t="shared" si="84"/>
        <v>928.24</v>
      </c>
      <c r="M1125">
        <v>93743</v>
      </c>
      <c r="N1125" s="8">
        <f t="shared" si="80"/>
        <v>937.43</v>
      </c>
      <c r="O1125">
        <v>2005</v>
      </c>
      <c r="P1125">
        <v>1</v>
      </c>
      <c r="Q1125">
        <v>1012005</v>
      </c>
      <c r="R1125" s="8">
        <f>+N1125*1.226</f>
        <v>1149.28918</v>
      </c>
      <c r="S1125" s="9" t="s">
        <v>23</v>
      </c>
      <c r="T1125" s="9" t="s">
        <v>23</v>
      </c>
      <c r="U1125" s="9" t="s">
        <v>23</v>
      </c>
    </row>
    <row r="1126" spans="1:21" ht="12.75">
      <c r="A1126" s="11" t="s">
        <v>147</v>
      </c>
      <c r="C1126" s="18" t="s">
        <v>157</v>
      </c>
      <c r="D1126" t="s">
        <v>33</v>
      </c>
      <c r="E1126">
        <v>100</v>
      </c>
      <c r="F1126" s="5">
        <f t="shared" si="81"/>
        <v>1</v>
      </c>
      <c r="G1126">
        <v>100</v>
      </c>
      <c r="H1126" s="6">
        <f t="shared" si="82"/>
        <v>1</v>
      </c>
      <c r="I1126">
        <v>1294</v>
      </c>
      <c r="J1126" s="7">
        <f t="shared" si="83"/>
        <v>1.294</v>
      </c>
      <c r="K1126">
        <v>700</v>
      </c>
      <c r="L1126" s="8">
        <f t="shared" si="84"/>
        <v>7</v>
      </c>
      <c r="M1126">
        <v>1050</v>
      </c>
      <c r="N1126" s="8">
        <f t="shared" si="80"/>
        <v>10.5</v>
      </c>
      <c r="O1126">
        <v>2005</v>
      </c>
      <c r="P1126">
        <v>1</v>
      </c>
      <c r="Q1126">
        <v>1012005</v>
      </c>
      <c r="R1126" s="8" t="s">
        <v>23</v>
      </c>
      <c r="S1126" s="9">
        <f>VALUE(N1126)</f>
        <v>10.5</v>
      </c>
      <c r="T1126" s="9" t="s">
        <v>23</v>
      </c>
      <c r="U1126" s="9" t="s">
        <v>23</v>
      </c>
    </row>
    <row r="1127" spans="1:21" ht="12.75">
      <c r="A1127" s="11" t="s">
        <v>147</v>
      </c>
      <c r="C1127" s="18" t="s">
        <v>157</v>
      </c>
      <c r="D1127" t="s">
        <v>34</v>
      </c>
      <c r="E1127">
        <v>100</v>
      </c>
      <c r="F1127" s="5">
        <f t="shared" si="81"/>
        <v>1</v>
      </c>
      <c r="G1127">
        <v>100</v>
      </c>
      <c r="H1127" s="6">
        <f t="shared" si="82"/>
        <v>1</v>
      </c>
      <c r="I1127">
        <v>1294</v>
      </c>
      <c r="J1127" s="7">
        <f t="shared" si="83"/>
        <v>1.294</v>
      </c>
      <c r="K1127">
        <v>1867</v>
      </c>
      <c r="L1127" s="8">
        <f t="shared" si="84"/>
        <v>18.67</v>
      </c>
      <c r="M1127">
        <v>2801</v>
      </c>
      <c r="N1127" s="8">
        <f t="shared" si="80"/>
        <v>28.01</v>
      </c>
      <c r="O1127">
        <v>2005</v>
      </c>
      <c r="P1127">
        <v>1</v>
      </c>
      <c r="Q1127">
        <v>1012005</v>
      </c>
      <c r="R1127" s="8" t="s">
        <v>23</v>
      </c>
      <c r="S1127" s="9">
        <f>VALUE(N1127)</f>
        <v>28.01</v>
      </c>
      <c r="T1127" s="9" t="s">
        <v>23</v>
      </c>
      <c r="U1127" s="9" t="s">
        <v>23</v>
      </c>
    </row>
    <row r="1128" spans="1:21" ht="12.75">
      <c r="A1128" s="11" t="s">
        <v>147</v>
      </c>
      <c r="C1128" s="18" t="s">
        <v>157</v>
      </c>
      <c r="D1128" t="s">
        <v>35</v>
      </c>
      <c r="E1128">
        <v>23452</v>
      </c>
      <c r="F1128" s="5">
        <f t="shared" si="81"/>
        <v>234.52</v>
      </c>
      <c r="G1128">
        <v>160</v>
      </c>
      <c r="H1128" s="6">
        <f t="shared" si="82"/>
        <v>1.6</v>
      </c>
      <c r="I1128">
        <v>1294</v>
      </c>
      <c r="J1128" s="7">
        <f t="shared" si="83"/>
        <v>1.294</v>
      </c>
      <c r="K1128">
        <v>45698</v>
      </c>
      <c r="L1128" s="8">
        <f t="shared" si="84"/>
        <v>456.98</v>
      </c>
      <c r="M1128">
        <v>46150</v>
      </c>
      <c r="N1128" s="8">
        <f t="shared" si="80"/>
        <v>461.5</v>
      </c>
      <c r="O1128">
        <v>2005</v>
      </c>
      <c r="P1128">
        <v>1</v>
      </c>
      <c r="Q1128">
        <v>1012005</v>
      </c>
      <c r="R1128" s="8">
        <f>+N1128*1.226</f>
        <v>565.799</v>
      </c>
      <c r="S1128" s="9" t="s">
        <v>23</v>
      </c>
      <c r="T1128" s="9" t="s">
        <v>23</v>
      </c>
      <c r="U1128" s="9" t="s">
        <v>23</v>
      </c>
    </row>
    <row r="1129" spans="1:21" ht="12.75">
      <c r="A1129" s="11" t="s">
        <v>147</v>
      </c>
      <c r="C1129" s="18" t="s">
        <v>157</v>
      </c>
      <c r="D1129" t="s">
        <v>36</v>
      </c>
      <c r="E1129">
        <v>23452</v>
      </c>
      <c r="F1129" s="5">
        <f t="shared" si="81"/>
        <v>234.52</v>
      </c>
      <c r="G1129">
        <v>100</v>
      </c>
      <c r="H1129" s="6">
        <f t="shared" si="82"/>
        <v>1</v>
      </c>
      <c r="I1129">
        <v>1294</v>
      </c>
      <c r="J1129" s="7">
        <f t="shared" si="83"/>
        <v>1.294</v>
      </c>
      <c r="K1129">
        <v>28561</v>
      </c>
      <c r="L1129" s="8">
        <f t="shared" si="84"/>
        <v>285.61</v>
      </c>
      <c r="M1129">
        <v>28844</v>
      </c>
      <c r="N1129" s="8">
        <f t="shared" si="80"/>
        <v>288.44</v>
      </c>
      <c r="O1129">
        <v>2005</v>
      </c>
      <c r="P1129">
        <v>1</v>
      </c>
      <c r="Q1129">
        <v>1012005</v>
      </c>
      <c r="R1129" s="8">
        <f>+N1129*1.226</f>
        <v>353.62744</v>
      </c>
      <c r="S1129" s="9" t="s">
        <v>23</v>
      </c>
      <c r="T1129" s="9" t="s">
        <v>23</v>
      </c>
      <c r="U1129" s="9" t="s">
        <v>23</v>
      </c>
    </row>
    <row r="1130" spans="1:21" ht="12.75">
      <c r="A1130" s="11" t="s">
        <v>147</v>
      </c>
      <c r="C1130" s="18" t="s">
        <v>154</v>
      </c>
      <c r="D1130" t="s">
        <v>22</v>
      </c>
      <c r="E1130">
        <v>100</v>
      </c>
      <c r="F1130" s="5">
        <f t="shared" si="81"/>
        <v>1</v>
      </c>
      <c r="G1130">
        <v>100</v>
      </c>
      <c r="H1130" s="6">
        <f t="shared" si="82"/>
        <v>1</v>
      </c>
      <c r="I1130">
        <v>1501</v>
      </c>
      <c r="J1130" s="7">
        <f t="shared" si="83"/>
        <v>1.501</v>
      </c>
      <c r="K1130">
        <v>590</v>
      </c>
      <c r="L1130" s="8">
        <f t="shared" si="84"/>
        <v>5.9</v>
      </c>
      <c r="M1130">
        <v>596</v>
      </c>
      <c r="N1130" s="8">
        <f t="shared" si="80"/>
        <v>5.96</v>
      </c>
      <c r="O1130">
        <v>2005</v>
      </c>
      <c r="P1130">
        <v>1</v>
      </c>
      <c r="Q1130">
        <v>1012005</v>
      </c>
      <c r="R1130" s="11" t="s">
        <v>23</v>
      </c>
      <c r="S1130" s="8">
        <f>+M1130*0.015</f>
        <v>8.94</v>
      </c>
      <c r="T1130" s="8">
        <f>+(K1130*1.25)/100</f>
        <v>7.375</v>
      </c>
      <c r="U1130" s="8">
        <f>+(M1130*1.25)/100</f>
        <v>7.45</v>
      </c>
    </row>
    <row r="1131" spans="1:21" ht="12.75">
      <c r="A1131" s="11" t="s">
        <v>147</v>
      </c>
      <c r="C1131" s="18" t="s">
        <v>154</v>
      </c>
      <c r="D1131" t="s">
        <v>24</v>
      </c>
      <c r="E1131">
        <v>23452</v>
      </c>
      <c r="F1131" s="5">
        <f t="shared" si="81"/>
        <v>234.52</v>
      </c>
      <c r="G1131">
        <v>120</v>
      </c>
      <c r="H1131" s="6">
        <f t="shared" si="82"/>
        <v>1.2</v>
      </c>
      <c r="I1131">
        <v>1501</v>
      </c>
      <c r="J1131" s="7">
        <f t="shared" si="83"/>
        <v>1.501</v>
      </c>
      <c r="K1131">
        <v>38392</v>
      </c>
      <c r="L1131" s="8">
        <f t="shared" si="84"/>
        <v>383.92</v>
      </c>
      <c r="M1131">
        <v>38772</v>
      </c>
      <c r="N1131" s="8">
        <f t="shared" si="80"/>
        <v>387.72</v>
      </c>
      <c r="O1131">
        <v>2005</v>
      </c>
      <c r="P1131">
        <v>1</v>
      </c>
      <c r="Q1131">
        <v>1012005</v>
      </c>
      <c r="R1131" s="8">
        <f>+N1131*1.226</f>
        <v>475.34472000000005</v>
      </c>
      <c r="S1131" s="9" t="s">
        <v>23</v>
      </c>
      <c r="T1131" s="9" t="s">
        <v>23</v>
      </c>
      <c r="U1131" s="9" t="s">
        <v>23</v>
      </c>
    </row>
    <row r="1132" spans="1:21" ht="12.75">
      <c r="A1132" s="11" t="s">
        <v>147</v>
      </c>
      <c r="C1132" s="18" t="s">
        <v>154</v>
      </c>
      <c r="D1132" t="s">
        <v>25</v>
      </c>
      <c r="E1132">
        <v>23452</v>
      </c>
      <c r="F1132" s="5">
        <f t="shared" si="81"/>
        <v>234.52</v>
      </c>
      <c r="G1132">
        <v>190</v>
      </c>
      <c r="H1132" s="6">
        <f t="shared" si="82"/>
        <v>1.9</v>
      </c>
      <c r="I1132">
        <v>1501</v>
      </c>
      <c r="J1132" s="7">
        <f t="shared" si="83"/>
        <v>1.501</v>
      </c>
      <c r="K1132">
        <v>60787</v>
      </c>
      <c r="L1132" s="8">
        <f t="shared" si="84"/>
        <v>607.87</v>
      </c>
      <c r="M1132">
        <v>61389</v>
      </c>
      <c r="N1132" s="8">
        <f t="shared" si="80"/>
        <v>613.89</v>
      </c>
      <c r="O1132">
        <v>2005</v>
      </c>
      <c r="P1132">
        <v>1</v>
      </c>
      <c r="Q1132">
        <v>1012005</v>
      </c>
      <c r="R1132" s="8">
        <f>+N1132*1.226</f>
        <v>752.62914</v>
      </c>
      <c r="S1132" s="9" t="s">
        <v>23</v>
      </c>
      <c r="T1132" s="9" t="s">
        <v>23</v>
      </c>
      <c r="U1132" s="9" t="s">
        <v>23</v>
      </c>
    </row>
    <row r="1133" spans="1:21" ht="12.75">
      <c r="A1133" s="11" t="s">
        <v>147</v>
      </c>
      <c r="C1133" s="18" t="s">
        <v>154</v>
      </c>
      <c r="D1133" t="s">
        <v>26</v>
      </c>
      <c r="E1133">
        <v>23452</v>
      </c>
      <c r="F1133" s="5">
        <f t="shared" si="81"/>
        <v>234.52</v>
      </c>
      <c r="G1133">
        <v>100</v>
      </c>
      <c r="H1133" s="6">
        <f t="shared" si="82"/>
        <v>1</v>
      </c>
      <c r="I1133">
        <v>1501</v>
      </c>
      <c r="J1133" s="7">
        <f t="shared" si="83"/>
        <v>1.501</v>
      </c>
      <c r="K1133">
        <v>31993</v>
      </c>
      <c r="L1133" s="8">
        <f t="shared" si="84"/>
        <v>319.93</v>
      </c>
      <c r="M1133">
        <v>32310</v>
      </c>
      <c r="N1133" s="8">
        <f t="shared" si="80"/>
        <v>323.1</v>
      </c>
      <c r="O1133">
        <v>2005</v>
      </c>
      <c r="P1133">
        <v>1</v>
      </c>
      <c r="Q1133">
        <v>1012005</v>
      </c>
      <c r="R1133" s="8">
        <f>+N1133*1.226</f>
        <v>396.1206</v>
      </c>
      <c r="S1133" s="9" t="s">
        <v>23</v>
      </c>
      <c r="T1133" s="9" t="s">
        <v>23</v>
      </c>
      <c r="U1133" s="9" t="s">
        <v>23</v>
      </c>
    </row>
    <row r="1134" spans="1:21" ht="12.75">
      <c r="A1134" s="11" t="s">
        <v>147</v>
      </c>
      <c r="C1134" s="18" t="s">
        <v>154</v>
      </c>
      <c r="D1134" t="s">
        <v>27</v>
      </c>
      <c r="E1134">
        <v>23452</v>
      </c>
      <c r="F1134" s="5">
        <f t="shared" si="81"/>
        <v>234.52</v>
      </c>
      <c r="G1134">
        <v>160</v>
      </c>
      <c r="H1134" s="6">
        <f t="shared" si="82"/>
        <v>1.6</v>
      </c>
      <c r="I1134">
        <v>1501</v>
      </c>
      <c r="J1134" s="7">
        <f t="shared" si="83"/>
        <v>1.501</v>
      </c>
      <c r="K1134">
        <v>51189</v>
      </c>
      <c r="L1134" s="8">
        <f t="shared" si="84"/>
        <v>511.89</v>
      </c>
      <c r="M1134">
        <v>51696</v>
      </c>
      <c r="N1134" s="8">
        <f t="shared" si="80"/>
        <v>516.96</v>
      </c>
      <c r="O1134">
        <v>2005</v>
      </c>
      <c r="P1134">
        <v>1</v>
      </c>
      <c r="Q1134">
        <v>1012005</v>
      </c>
      <c r="R1134" s="8">
        <f>+N1134*1.226</f>
        <v>633.79296</v>
      </c>
      <c r="S1134" s="9" t="s">
        <v>23</v>
      </c>
      <c r="T1134" s="9" t="s">
        <v>23</v>
      </c>
      <c r="U1134" s="9" t="s">
        <v>23</v>
      </c>
    </row>
    <row r="1135" spans="1:21" ht="12.75">
      <c r="A1135" s="11" t="s">
        <v>147</v>
      </c>
      <c r="C1135" s="18" t="s">
        <v>154</v>
      </c>
      <c r="D1135" t="s">
        <v>28</v>
      </c>
      <c r="E1135">
        <v>100</v>
      </c>
      <c r="F1135" s="5">
        <f t="shared" si="81"/>
        <v>1</v>
      </c>
      <c r="G1135">
        <v>246795</v>
      </c>
      <c r="H1135" s="6">
        <f t="shared" si="82"/>
        <v>2467.95</v>
      </c>
      <c r="I1135">
        <v>1501</v>
      </c>
      <c r="J1135" s="7">
        <f t="shared" si="83"/>
        <v>1.501</v>
      </c>
      <c r="K1135">
        <v>308617</v>
      </c>
      <c r="L1135" s="8">
        <f t="shared" si="84"/>
        <v>3086.17</v>
      </c>
      <c r="M1135">
        <v>462926</v>
      </c>
      <c r="N1135" s="8">
        <f t="shared" si="80"/>
        <v>4629.26</v>
      </c>
      <c r="O1135">
        <v>2005</v>
      </c>
      <c r="P1135">
        <v>1</v>
      </c>
      <c r="Q1135">
        <v>1012005</v>
      </c>
      <c r="R1135" s="11" t="s">
        <v>23</v>
      </c>
      <c r="S1135" s="9">
        <f>VALUE(N1135)</f>
        <v>4629.26</v>
      </c>
      <c r="T1135" s="9" t="s">
        <v>23</v>
      </c>
      <c r="U1135" s="9" t="s">
        <v>23</v>
      </c>
    </row>
    <row r="1136" spans="1:21" ht="12.75">
      <c r="A1136" s="11" t="s">
        <v>147</v>
      </c>
      <c r="C1136" s="18" t="s">
        <v>154</v>
      </c>
      <c r="D1136" t="s">
        <v>29</v>
      </c>
      <c r="E1136">
        <v>100</v>
      </c>
      <c r="F1136" s="5">
        <f t="shared" si="81"/>
        <v>1</v>
      </c>
      <c r="G1136">
        <v>286935</v>
      </c>
      <c r="H1136" s="6">
        <f t="shared" si="82"/>
        <v>2869.35</v>
      </c>
      <c r="I1136">
        <v>1501</v>
      </c>
      <c r="J1136" s="7">
        <f t="shared" si="83"/>
        <v>1.501</v>
      </c>
      <c r="K1136">
        <v>358812</v>
      </c>
      <c r="L1136" s="8">
        <f t="shared" si="84"/>
        <v>3588.12</v>
      </c>
      <c r="M1136">
        <v>538218</v>
      </c>
      <c r="N1136" s="8">
        <f t="shared" si="80"/>
        <v>5382.18</v>
      </c>
      <c r="O1136">
        <v>2005</v>
      </c>
      <c r="P1136">
        <v>1</v>
      </c>
      <c r="Q1136">
        <v>1012005</v>
      </c>
      <c r="R1136" s="11" t="s">
        <v>23</v>
      </c>
      <c r="S1136" s="9">
        <f>VALUE(N1136)</f>
        <v>5382.18</v>
      </c>
      <c r="T1136" s="9" t="s">
        <v>23</v>
      </c>
      <c r="U1136" s="9" t="s">
        <v>23</v>
      </c>
    </row>
    <row r="1137" spans="1:21" ht="12.75">
      <c r="A1137" s="11" t="s">
        <v>147</v>
      </c>
      <c r="C1137" s="18" t="s">
        <v>154</v>
      </c>
      <c r="D1137" t="s">
        <v>30</v>
      </c>
      <c r="E1137">
        <v>23452</v>
      </c>
      <c r="F1137" s="5">
        <f t="shared" si="81"/>
        <v>234.52</v>
      </c>
      <c r="G1137">
        <v>175</v>
      </c>
      <c r="H1137" s="6">
        <f t="shared" si="82"/>
        <v>1.75</v>
      </c>
      <c r="I1137">
        <v>1501</v>
      </c>
      <c r="J1137" s="7">
        <f t="shared" si="83"/>
        <v>1.501</v>
      </c>
      <c r="K1137">
        <v>55988</v>
      </c>
      <c r="L1137" s="8">
        <f t="shared" si="84"/>
        <v>559.88</v>
      </c>
      <c r="M1137">
        <v>56543</v>
      </c>
      <c r="N1137" s="8">
        <f t="shared" si="80"/>
        <v>565.43</v>
      </c>
      <c r="O1137">
        <v>2005</v>
      </c>
      <c r="P1137">
        <v>1</v>
      </c>
      <c r="Q1137">
        <v>1012005</v>
      </c>
      <c r="R1137" s="11" t="s">
        <v>23</v>
      </c>
      <c r="S1137" s="9" t="s">
        <v>23</v>
      </c>
      <c r="T1137" s="9" t="s">
        <v>23</v>
      </c>
      <c r="U1137" s="9" t="s">
        <v>23</v>
      </c>
    </row>
    <row r="1138" spans="1:21" ht="12.75">
      <c r="A1138" s="11" t="s">
        <v>147</v>
      </c>
      <c r="C1138" s="18" t="s">
        <v>154</v>
      </c>
      <c r="D1138" t="s">
        <v>31</v>
      </c>
      <c r="E1138">
        <v>23452</v>
      </c>
      <c r="F1138" s="5">
        <f t="shared" si="81"/>
        <v>234.52</v>
      </c>
      <c r="G1138">
        <v>275</v>
      </c>
      <c r="H1138" s="6">
        <f t="shared" si="82"/>
        <v>2.75</v>
      </c>
      <c r="I1138">
        <v>1501</v>
      </c>
      <c r="J1138" s="7">
        <f t="shared" si="83"/>
        <v>1.501</v>
      </c>
      <c r="K1138">
        <v>87982</v>
      </c>
      <c r="L1138" s="8">
        <f t="shared" si="84"/>
        <v>879.82</v>
      </c>
      <c r="M1138">
        <v>88853</v>
      </c>
      <c r="N1138" s="8">
        <f t="shared" si="80"/>
        <v>888.53</v>
      </c>
      <c r="O1138">
        <v>2005</v>
      </c>
      <c r="P1138">
        <v>1</v>
      </c>
      <c r="Q1138">
        <v>1012005</v>
      </c>
      <c r="R1138" s="8">
        <f>+N1138*1.226</f>
        <v>1089.3377799999998</v>
      </c>
      <c r="S1138" s="9" t="s">
        <v>23</v>
      </c>
      <c r="T1138" s="9" t="s">
        <v>23</v>
      </c>
      <c r="U1138" s="9" t="s">
        <v>23</v>
      </c>
    </row>
    <row r="1139" spans="1:21" ht="12.75">
      <c r="A1139" s="11" t="s">
        <v>147</v>
      </c>
      <c r="C1139" s="18" t="s">
        <v>154</v>
      </c>
      <c r="D1139" t="s">
        <v>32</v>
      </c>
      <c r="E1139">
        <v>23452</v>
      </c>
      <c r="F1139" s="5">
        <f t="shared" si="81"/>
        <v>234.52</v>
      </c>
      <c r="G1139">
        <v>325</v>
      </c>
      <c r="H1139" s="6">
        <f t="shared" si="82"/>
        <v>3.25</v>
      </c>
      <c r="I1139">
        <v>1501</v>
      </c>
      <c r="J1139" s="7">
        <f t="shared" si="83"/>
        <v>1.501</v>
      </c>
      <c r="K1139">
        <v>103978</v>
      </c>
      <c r="L1139" s="8">
        <f t="shared" si="84"/>
        <v>1039.78</v>
      </c>
      <c r="M1139">
        <v>105008</v>
      </c>
      <c r="N1139" s="8">
        <f t="shared" si="80"/>
        <v>1050.08</v>
      </c>
      <c r="O1139">
        <v>2005</v>
      </c>
      <c r="P1139">
        <v>1</v>
      </c>
      <c r="Q1139">
        <v>1012005</v>
      </c>
      <c r="R1139" s="8">
        <f>+N1139*1.226</f>
        <v>1287.39808</v>
      </c>
      <c r="S1139" s="9" t="s">
        <v>23</v>
      </c>
      <c r="T1139" s="9" t="s">
        <v>23</v>
      </c>
      <c r="U1139" s="9" t="s">
        <v>23</v>
      </c>
    </row>
    <row r="1140" spans="1:21" ht="12.75">
      <c r="A1140" s="11" t="s">
        <v>147</v>
      </c>
      <c r="C1140" s="18" t="s">
        <v>154</v>
      </c>
      <c r="D1140" t="s">
        <v>33</v>
      </c>
      <c r="E1140">
        <v>100</v>
      </c>
      <c r="F1140" s="5">
        <f t="shared" si="81"/>
        <v>1</v>
      </c>
      <c r="G1140">
        <v>100</v>
      </c>
      <c r="H1140" s="6">
        <f t="shared" si="82"/>
        <v>1</v>
      </c>
      <c r="I1140">
        <v>1501</v>
      </c>
      <c r="J1140" s="7">
        <f t="shared" si="83"/>
        <v>1.501</v>
      </c>
      <c r="K1140">
        <v>700</v>
      </c>
      <c r="L1140" s="8">
        <f t="shared" si="84"/>
        <v>7</v>
      </c>
      <c r="M1140">
        <v>1050</v>
      </c>
      <c r="N1140" s="8">
        <f aca="true" t="shared" si="85" ref="N1140:N1204">+M1140/100</f>
        <v>10.5</v>
      </c>
      <c r="O1140">
        <v>2005</v>
      </c>
      <c r="P1140">
        <v>1</v>
      </c>
      <c r="Q1140">
        <v>1012005</v>
      </c>
      <c r="R1140" s="8" t="s">
        <v>23</v>
      </c>
      <c r="S1140" s="9">
        <f>VALUE(N1140)</f>
        <v>10.5</v>
      </c>
      <c r="T1140" s="9" t="s">
        <v>23</v>
      </c>
      <c r="U1140" s="9" t="s">
        <v>23</v>
      </c>
    </row>
    <row r="1141" spans="1:21" ht="12.75">
      <c r="A1141" s="11" t="s">
        <v>147</v>
      </c>
      <c r="C1141" s="18" t="s">
        <v>154</v>
      </c>
      <c r="D1141" t="s">
        <v>34</v>
      </c>
      <c r="E1141">
        <v>100</v>
      </c>
      <c r="F1141" s="5">
        <f aca="true" t="shared" si="86" ref="F1141:F1205">+E1141/100</f>
        <v>1</v>
      </c>
      <c r="G1141">
        <v>100</v>
      </c>
      <c r="H1141" s="6">
        <f aca="true" t="shared" si="87" ref="H1141:H1205">+G1141/100</f>
        <v>1</v>
      </c>
      <c r="I1141">
        <v>1501</v>
      </c>
      <c r="J1141" s="7">
        <f aca="true" t="shared" si="88" ref="J1141:J1205">+I1141/1000</f>
        <v>1.501</v>
      </c>
      <c r="K1141">
        <v>1867</v>
      </c>
      <c r="L1141" s="8">
        <f aca="true" t="shared" si="89" ref="L1141:L1205">+K1141/100</f>
        <v>18.67</v>
      </c>
      <c r="M1141">
        <v>2801</v>
      </c>
      <c r="N1141" s="8">
        <f t="shared" si="85"/>
        <v>28.01</v>
      </c>
      <c r="O1141">
        <v>2005</v>
      </c>
      <c r="P1141">
        <v>1</v>
      </c>
      <c r="Q1141">
        <v>1012005</v>
      </c>
      <c r="R1141" s="8" t="s">
        <v>23</v>
      </c>
      <c r="S1141" s="9">
        <f>VALUE(N1141)</f>
        <v>28.01</v>
      </c>
      <c r="T1141" s="9" t="s">
        <v>23</v>
      </c>
      <c r="U1141" s="9" t="s">
        <v>23</v>
      </c>
    </row>
    <row r="1142" spans="1:21" ht="12.75">
      <c r="A1142" s="11" t="s">
        <v>147</v>
      </c>
      <c r="C1142" s="18" t="s">
        <v>154</v>
      </c>
      <c r="D1142" t="s">
        <v>35</v>
      </c>
      <c r="E1142">
        <v>23452</v>
      </c>
      <c r="F1142" s="5">
        <f t="shared" si="86"/>
        <v>234.52</v>
      </c>
      <c r="G1142">
        <v>160</v>
      </c>
      <c r="H1142" s="6">
        <f t="shared" si="87"/>
        <v>1.6</v>
      </c>
      <c r="I1142">
        <v>1501</v>
      </c>
      <c r="J1142" s="7">
        <f t="shared" si="88"/>
        <v>1.501</v>
      </c>
      <c r="K1142">
        <v>51189</v>
      </c>
      <c r="L1142" s="8">
        <f t="shared" si="89"/>
        <v>511.89</v>
      </c>
      <c r="M1142">
        <v>51696</v>
      </c>
      <c r="N1142" s="8">
        <f t="shared" si="85"/>
        <v>516.96</v>
      </c>
      <c r="O1142">
        <v>2005</v>
      </c>
      <c r="P1142">
        <v>1</v>
      </c>
      <c r="Q1142">
        <v>1012005</v>
      </c>
      <c r="R1142" s="8">
        <f>+N1142*1.226</f>
        <v>633.79296</v>
      </c>
      <c r="S1142" s="9" t="s">
        <v>23</v>
      </c>
      <c r="T1142" s="9" t="s">
        <v>23</v>
      </c>
      <c r="U1142" s="9" t="s">
        <v>23</v>
      </c>
    </row>
    <row r="1143" spans="1:21" ht="12.75">
      <c r="A1143" s="11" t="s">
        <v>147</v>
      </c>
      <c r="C1143" s="18" t="s">
        <v>154</v>
      </c>
      <c r="D1143" t="s">
        <v>36</v>
      </c>
      <c r="E1143">
        <v>23452</v>
      </c>
      <c r="F1143" s="5">
        <f t="shared" si="86"/>
        <v>234.52</v>
      </c>
      <c r="G1143">
        <v>100</v>
      </c>
      <c r="H1143" s="6">
        <f t="shared" si="87"/>
        <v>1</v>
      </c>
      <c r="I1143">
        <v>1501</v>
      </c>
      <c r="J1143" s="7">
        <f t="shared" si="88"/>
        <v>1.501</v>
      </c>
      <c r="K1143">
        <v>31993</v>
      </c>
      <c r="L1143" s="8">
        <f t="shared" si="89"/>
        <v>319.93</v>
      </c>
      <c r="M1143">
        <v>32310</v>
      </c>
      <c r="N1143" s="8">
        <f t="shared" si="85"/>
        <v>323.1</v>
      </c>
      <c r="O1143">
        <v>2005</v>
      </c>
      <c r="P1143">
        <v>1</v>
      </c>
      <c r="Q1143">
        <v>1012005</v>
      </c>
      <c r="R1143" s="8">
        <f>+N1143*1.226</f>
        <v>396.1206</v>
      </c>
      <c r="S1143" s="9" t="s">
        <v>23</v>
      </c>
      <c r="T1143" s="9" t="s">
        <v>23</v>
      </c>
      <c r="U1143" s="9" t="s">
        <v>23</v>
      </c>
    </row>
    <row r="1144" spans="1:21" ht="12.75">
      <c r="A1144" s="11" t="s">
        <v>147</v>
      </c>
      <c r="C1144" s="18" t="s">
        <v>161</v>
      </c>
      <c r="D1144" t="s">
        <v>22</v>
      </c>
      <c r="E1144">
        <v>100</v>
      </c>
      <c r="F1144" s="5">
        <f t="shared" si="86"/>
        <v>1</v>
      </c>
      <c r="G1144">
        <v>100</v>
      </c>
      <c r="H1144" s="6">
        <f t="shared" si="87"/>
        <v>1</v>
      </c>
      <c r="I1144">
        <v>1484</v>
      </c>
      <c r="J1144" s="7">
        <f t="shared" si="88"/>
        <v>1.484</v>
      </c>
      <c r="K1144">
        <v>590</v>
      </c>
      <c r="L1144" s="8">
        <f t="shared" si="89"/>
        <v>5.9</v>
      </c>
      <c r="M1144">
        <v>596</v>
      </c>
      <c r="N1144" s="8">
        <f t="shared" si="85"/>
        <v>5.96</v>
      </c>
      <c r="O1144">
        <v>2005</v>
      </c>
      <c r="P1144">
        <v>1</v>
      </c>
      <c r="Q1144">
        <v>1012005</v>
      </c>
      <c r="R1144" s="11" t="s">
        <v>23</v>
      </c>
      <c r="S1144" s="8">
        <f>+M1144*0.015</f>
        <v>8.94</v>
      </c>
      <c r="T1144" s="8">
        <f>+(K1144*1.25)/100</f>
        <v>7.375</v>
      </c>
      <c r="U1144" s="8">
        <f>+(M1144*1.25)/100</f>
        <v>7.45</v>
      </c>
    </row>
    <row r="1145" spans="1:21" ht="12.75">
      <c r="A1145" s="11" t="s">
        <v>147</v>
      </c>
      <c r="C1145" s="18" t="s">
        <v>161</v>
      </c>
      <c r="D1145" t="s">
        <v>24</v>
      </c>
      <c r="E1145">
        <v>23452</v>
      </c>
      <c r="F1145" s="5">
        <f t="shared" si="86"/>
        <v>234.52</v>
      </c>
      <c r="G1145">
        <v>120</v>
      </c>
      <c r="H1145" s="6">
        <f t="shared" si="87"/>
        <v>1.2</v>
      </c>
      <c r="I1145">
        <v>1484</v>
      </c>
      <c r="J1145" s="7">
        <f t="shared" si="88"/>
        <v>1.484</v>
      </c>
      <c r="K1145">
        <v>38054</v>
      </c>
      <c r="L1145" s="8">
        <f t="shared" si="89"/>
        <v>380.54</v>
      </c>
      <c r="M1145">
        <v>38431</v>
      </c>
      <c r="N1145" s="8">
        <f t="shared" si="85"/>
        <v>384.31</v>
      </c>
      <c r="O1145">
        <v>2005</v>
      </c>
      <c r="P1145">
        <v>1</v>
      </c>
      <c r="Q1145">
        <v>1012005</v>
      </c>
      <c r="R1145" s="8">
        <f>+N1145*1.226</f>
        <v>471.16406</v>
      </c>
      <c r="S1145" s="9" t="s">
        <v>23</v>
      </c>
      <c r="T1145" s="9" t="s">
        <v>23</v>
      </c>
      <c r="U1145" s="9" t="s">
        <v>23</v>
      </c>
    </row>
    <row r="1146" spans="1:21" ht="12.75">
      <c r="A1146" s="11" t="s">
        <v>147</v>
      </c>
      <c r="C1146" s="18" t="s">
        <v>161</v>
      </c>
      <c r="D1146" t="s">
        <v>25</v>
      </c>
      <c r="E1146">
        <v>23452</v>
      </c>
      <c r="F1146" s="5">
        <f t="shared" si="86"/>
        <v>234.52</v>
      </c>
      <c r="G1146">
        <v>190</v>
      </c>
      <c r="H1146" s="6">
        <f t="shared" si="87"/>
        <v>1.9</v>
      </c>
      <c r="I1146">
        <v>1484</v>
      </c>
      <c r="J1146" s="7">
        <f t="shared" si="88"/>
        <v>1.484</v>
      </c>
      <c r="K1146">
        <v>60252</v>
      </c>
      <c r="L1146" s="8">
        <f t="shared" si="89"/>
        <v>602.52</v>
      </c>
      <c r="M1146">
        <v>60848</v>
      </c>
      <c r="N1146" s="8">
        <f t="shared" si="85"/>
        <v>608.48</v>
      </c>
      <c r="O1146">
        <v>2005</v>
      </c>
      <c r="P1146">
        <v>1</v>
      </c>
      <c r="Q1146">
        <v>1012005</v>
      </c>
      <c r="R1146" s="8">
        <f>+N1146*1.226</f>
        <v>745.99648</v>
      </c>
      <c r="S1146" s="9" t="s">
        <v>23</v>
      </c>
      <c r="T1146" s="9" t="s">
        <v>23</v>
      </c>
      <c r="U1146" s="9" t="s">
        <v>23</v>
      </c>
    </row>
    <row r="1147" spans="1:21" ht="12.75">
      <c r="A1147" s="11" t="s">
        <v>147</v>
      </c>
      <c r="C1147" s="18" t="s">
        <v>161</v>
      </c>
      <c r="D1147" t="s">
        <v>26</v>
      </c>
      <c r="E1147">
        <v>23452</v>
      </c>
      <c r="F1147" s="5">
        <f t="shared" si="86"/>
        <v>234.52</v>
      </c>
      <c r="G1147">
        <v>100</v>
      </c>
      <c r="H1147" s="6">
        <f t="shared" si="87"/>
        <v>1</v>
      </c>
      <c r="I1147">
        <v>1484</v>
      </c>
      <c r="J1147" s="7">
        <f t="shared" si="88"/>
        <v>1.484</v>
      </c>
      <c r="K1147">
        <v>31712</v>
      </c>
      <c r="L1147" s="8">
        <f t="shared" si="89"/>
        <v>317.12</v>
      </c>
      <c r="M1147">
        <v>32025</v>
      </c>
      <c r="N1147" s="8">
        <f t="shared" si="85"/>
        <v>320.25</v>
      </c>
      <c r="O1147">
        <v>2005</v>
      </c>
      <c r="P1147">
        <v>1</v>
      </c>
      <c r="Q1147">
        <v>1012005</v>
      </c>
      <c r="R1147" s="8">
        <f>+N1147*1.226</f>
        <v>392.6265</v>
      </c>
      <c r="S1147" s="9" t="s">
        <v>23</v>
      </c>
      <c r="T1147" s="9" t="s">
        <v>23</v>
      </c>
      <c r="U1147" s="9" t="s">
        <v>23</v>
      </c>
    </row>
    <row r="1148" spans="1:21" ht="12.75">
      <c r="A1148" s="11" t="s">
        <v>147</v>
      </c>
      <c r="C1148" s="18" t="s">
        <v>161</v>
      </c>
      <c r="D1148" t="s">
        <v>27</v>
      </c>
      <c r="E1148">
        <v>23452</v>
      </c>
      <c r="F1148" s="5">
        <f t="shared" si="86"/>
        <v>234.52</v>
      </c>
      <c r="G1148">
        <v>160</v>
      </c>
      <c r="H1148" s="6">
        <f t="shared" si="87"/>
        <v>1.6</v>
      </c>
      <c r="I1148">
        <v>1484</v>
      </c>
      <c r="J1148" s="7">
        <f t="shared" si="88"/>
        <v>1.484</v>
      </c>
      <c r="K1148">
        <v>50738</v>
      </c>
      <c r="L1148" s="8">
        <f t="shared" si="89"/>
        <v>507.38</v>
      </c>
      <c r="M1148">
        <v>51241</v>
      </c>
      <c r="N1148" s="8">
        <f t="shared" si="85"/>
        <v>512.41</v>
      </c>
      <c r="O1148">
        <v>2005</v>
      </c>
      <c r="P1148">
        <v>1</v>
      </c>
      <c r="Q1148">
        <v>1012005</v>
      </c>
      <c r="R1148" s="8">
        <f>+N1148*1.226</f>
        <v>628.21466</v>
      </c>
      <c r="S1148" s="9" t="s">
        <v>23</v>
      </c>
      <c r="T1148" s="9" t="s">
        <v>23</v>
      </c>
      <c r="U1148" s="9" t="s">
        <v>23</v>
      </c>
    </row>
    <row r="1149" spans="1:21" ht="12.75">
      <c r="A1149" s="11" t="s">
        <v>147</v>
      </c>
      <c r="C1149" s="18" t="s">
        <v>161</v>
      </c>
      <c r="D1149" t="s">
        <v>28</v>
      </c>
      <c r="E1149">
        <v>100</v>
      </c>
      <c r="F1149" s="5">
        <f t="shared" si="86"/>
        <v>1</v>
      </c>
      <c r="G1149">
        <v>246795</v>
      </c>
      <c r="H1149" s="6">
        <f t="shared" si="87"/>
        <v>2467.95</v>
      </c>
      <c r="I1149">
        <v>1484</v>
      </c>
      <c r="J1149" s="7">
        <f t="shared" si="88"/>
        <v>1.484</v>
      </c>
      <c r="K1149">
        <v>306519</v>
      </c>
      <c r="L1149" s="8">
        <f t="shared" si="89"/>
        <v>3065.19</v>
      </c>
      <c r="M1149">
        <v>459779</v>
      </c>
      <c r="N1149" s="8">
        <f t="shared" si="85"/>
        <v>4597.79</v>
      </c>
      <c r="O1149">
        <v>2005</v>
      </c>
      <c r="P1149">
        <v>1</v>
      </c>
      <c r="Q1149">
        <v>1012005</v>
      </c>
      <c r="R1149" s="11" t="s">
        <v>23</v>
      </c>
      <c r="S1149" s="9">
        <f>VALUE(N1149)</f>
        <v>4597.79</v>
      </c>
      <c r="T1149" s="9" t="s">
        <v>23</v>
      </c>
      <c r="U1149" s="9" t="s">
        <v>23</v>
      </c>
    </row>
    <row r="1150" spans="1:21" ht="12.75">
      <c r="A1150" s="11" t="s">
        <v>147</v>
      </c>
      <c r="C1150" s="18" t="s">
        <v>161</v>
      </c>
      <c r="D1150" t="s">
        <v>29</v>
      </c>
      <c r="E1150">
        <v>100</v>
      </c>
      <c r="F1150" s="5">
        <f t="shared" si="86"/>
        <v>1</v>
      </c>
      <c r="G1150">
        <v>286935</v>
      </c>
      <c r="H1150" s="6">
        <f t="shared" si="87"/>
        <v>2869.35</v>
      </c>
      <c r="I1150">
        <v>1484</v>
      </c>
      <c r="J1150" s="7">
        <f t="shared" si="88"/>
        <v>1.484</v>
      </c>
      <c r="K1150">
        <v>356373</v>
      </c>
      <c r="L1150" s="8">
        <f t="shared" si="89"/>
        <v>3563.73</v>
      </c>
      <c r="M1150">
        <v>534560</v>
      </c>
      <c r="N1150" s="8">
        <f t="shared" si="85"/>
        <v>5345.6</v>
      </c>
      <c r="O1150">
        <v>2005</v>
      </c>
      <c r="P1150">
        <v>1</v>
      </c>
      <c r="Q1150">
        <v>1012005</v>
      </c>
      <c r="R1150" s="11" t="s">
        <v>23</v>
      </c>
      <c r="S1150" s="9">
        <f>VALUE(N1150)</f>
        <v>5345.6</v>
      </c>
      <c r="T1150" s="9" t="s">
        <v>23</v>
      </c>
      <c r="U1150" s="9" t="s">
        <v>23</v>
      </c>
    </row>
    <row r="1151" spans="1:21" ht="12.75">
      <c r="A1151" s="11" t="s">
        <v>147</v>
      </c>
      <c r="C1151" s="18" t="s">
        <v>161</v>
      </c>
      <c r="D1151" t="s">
        <v>30</v>
      </c>
      <c r="E1151">
        <v>23452</v>
      </c>
      <c r="F1151" s="5">
        <f t="shared" si="86"/>
        <v>234.52</v>
      </c>
      <c r="G1151">
        <v>175</v>
      </c>
      <c r="H1151" s="6">
        <f t="shared" si="87"/>
        <v>1.75</v>
      </c>
      <c r="I1151">
        <v>1484</v>
      </c>
      <c r="J1151" s="7">
        <f t="shared" si="88"/>
        <v>1.484</v>
      </c>
      <c r="K1151">
        <v>55495</v>
      </c>
      <c r="L1151" s="8">
        <f t="shared" si="89"/>
        <v>554.95</v>
      </c>
      <c r="M1151">
        <v>56045</v>
      </c>
      <c r="N1151" s="8">
        <f t="shared" si="85"/>
        <v>560.45</v>
      </c>
      <c r="O1151">
        <v>2005</v>
      </c>
      <c r="P1151">
        <v>1</v>
      </c>
      <c r="Q1151">
        <v>1012005</v>
      </c>
      <c r="R1151" s="11" t="s">
        <v>23</v>
      </c>
      <c r="S1151" s="9" t="s">
        <v>23</v>
      </c>
      <c r="T1151" s="9" t="s">
        <v>23</v>
      </c>
      <c r="U1151" s="9" t="s">
        <v>23</v>
      </c>
    </row>
    <row r="1152" spans="1:21" ht="12.75">
      <c r="A1152" s="11" t="s">
        <v>147</v>
      </c>
      <c r="C1152" s="18" t="s">
        <v>161</v>
      </c>
      <c r="D1152" t="s">
        <v>31</v>
      </c>
      <c r="E1152">
        <v>23452</v>
      </c>
      <c r="F1152" s="5">
        <f t="shared" si="86"/>
        <v>234.52</v>
      </c>
      <c r="G1152">
        <v>275</v>
      </c>
      <c r="H1152" s="6">
        <f t="shared" si="87"/>
        <v>2.75</v>
      </c>
      <c r="I1152">
        <v>1484</v>
      </c>
      <c r="J1152" s="7">
        <f t="shared" si="88"/>
        <v>1.484</v>
      </c>
      <c r="K1152">
        <v>87207</v>
      </c>
      <c r="L1152" s="8">
        <f t="shared" si="89"/>
        <v>872.07</v>
      </c>
      <c r="M1152">
        <v>88070</v>
      </c>
      <c r="N1152" s="8">
        <f t="shared" si="85"/>
        <v>880.7</v>
      </c>
      <c r="O1152">
        <v>2005</v>
      </c>
      <c r="P1152">
        <v>1</v>
      </c>
      <c r="Q1152">
        <v>1012005</v>
      </c>
      <c r="R1152" s="8">
        <f>+N1152*1.226</f>
        <v>1079.7382</v>
      </c>
      <c r="S1152" s="9" t="s">
        <v>23</v>
      </c>
      <c r="T1152" s="9" t="s">
        <v>23</v>
      </c>
      <c r="U1152" s="9" t="s">
        <v>23</v>
      </c>
    </row>
    <row r="1153" spans="1:21" ht="12.75">
      <c r="A1153" s="11" t="s">
        <v>147</v>
      </c>
      <c r="C1153" s="18" t="s">
        <v>161</v>
      </c>
      <c r="D1153" t="s">
        <v>32</v>
      </c>
      <c r="E1153">
        <v>23452</v>
      </c>
      <c r="F1153" s="5">
        <f t="shared" si="86"/>
        <v>234.52</v>
      </c>
      <c r="G1153">
        <v>325</v>
      </c>
      <c r="H1153" s="6">
        <f t="shared" si="87"/>
        <v>3.25</v>
      </c>
      <c r="I1153">
        <v>1484</v>
      </c>
      <c r="J1153" s="7">
        <f t="shared" si="88"/>
        <v>1.484</v>
      </c>
      <c r="K1153">
        <v>103062</v>
      </c>
      <c r="L1153" s="8">
        <f t="shared" si="89"/>
        <v>1030.62</v>
      </c>
      <c r="M1153">
        <v>104083</v>
      </c>
      <c r="N1153" s="8">
        <f t="shared" si="85"/>
        <v>1040.83</v>
      </c>
      <c r="O1153">
        <v>2005</v>
      </c>
      <c r="P1153">
        <v>1</v>
      </c>
      <c r="Q1153">
        <v>1012005</v>
      </c>
      <c r="R1153" s="8">
        <f>+N1153*1.226</f>
        <v>1276.05758</v>
      </c>
      <c r="S1153" s="9" t="s">
        <v>23</v>
      </c>
      <c r="T1153" s="9" t="s">
        <v>23</v>
      </c>
      <c r="U1153" s="9" t="s">
        <v>23</v>
      </c>
    </row>
    <row r="1154" spans="1:21" ht="12.75">
      <c r="A1154" s="11" t="s">
        <v>147</v>
      </c>
      <c r="C1154" s="18" t="s">
        <v>161</v>
      </c>
      <c r="D1154" t="s">
        <v>33</v>
      </c>
      <c r="E1154">
        <v>100</v>
      </c>
      <c r="F1154" s="5">
        <f t="shared" si="86"/>
        <v>1</v>
      </c>
      <c r="G1154">
        <v>100</v>
      </c>
      <c r="H1154" s="6">
        <f t="shared" si="87"/>
        <v>1</v>
      </c>
      <c r="I1154">
        <v>1484</v>
      </c>
      <c r="J1154" s="7">
        <f t="shared" si="88"/>
        <v>1.484</v>
      </c>
      <c r="K1154">
        <v>700</v>
      </c>
      <c r="L1154" s="8">
        <f t="shared" si="89"/>
        <v>7</v>
      </c>
      <c r="M1154">
        <v>1050</v>
      </c>
      <c r="N1154" s="8">
        <f t="shared" si="85"/>
        <v>10.5</v>
      </c>
      <c r="O1154">
        <v>2005</v>
      </c>
      <c r="P1154">
        <v>1</v>
      </c>
      <c r="Q1154">
        <v>1012005</v>
      </c>
      <c r="R1154" s="8" t="s">
        <v>23</v>
      </c>
      <c r="S1154" s="9">
        <f>VALUE(N1154)</f>
        <v>10.5</v>
      </c>
      <c r="T1154" s="9" t="s">
        <v>23</v>
      </c>
      <c r="U1154" s="9" t="s">
        <v>23</v>
      </c>
    </row>
    <row r="1155" spans="1:21" ht="12.75">
      <c r="A1155" s="11" t="s">
        <v>147</v>
      </c>
      <c r="C1155" s="18" t="s">
        <v>161</v>
      </c>
      <c r="D1155" t="s">
        <v>34</v>
      </c>
      <c r="E1155">
        <v>100</v>
      </c>
      <c r="F1155" s="5">
        <f t="shared" si="86"/>
        <v>1</v>
      </c>
      <c r="G1155">
        <v>100</v>
      </c>
      <c r="H1155" s="6">
        <f t="shared" si="87"/>
        <v>1</v>
      </c>
      <c r="I1155">
        <v>1484</v>
      </c>
      <c r="J1155" s="7">
        <f t="shared" si="88"/>
        <v>1.484</v>
      </c>
      <c r="K1155">
        <v>1867</v>
      </c>
      <c r="L1155" s="8">
        <f t="shared" si="89"/>
        <v>18.67</v>
      </c>
      <c r="M1155">
        <v>2801</v>
      </c>
      <c r="N1155" s="8">
        <f t="shared" si="85"/>
        <v>28.01</v>
      </c>
      <c r="O1155">
        <v>2005</v>
      </c>
      <c r="P1155">
        <v>1</v>
      </c>
      <c r="Q1155">
        <v>1012005</v>
      </c>
      <c r="R1155" s="8" t="s">
        <v>23</v>
      </c>
      <c r="S1155" s="9">
        <f>VALUE(N1155)</f>
        <v>28.01</v>
      </c>
      <c r="T1155" s="9" t="s">
        <v>23</v>
      </c>
      <c r="U1155" s="9" t="s">
        <v>23</v>
      </c>
    </row>
    <row r="1156" spans="1:21" ht="12.75">
      <c r="A1156" s="11" t="s">
        <v>147</v>
      </c>
      <c r="C1156" s="18" t="s">
        <v>161</v>
      </c>
      <c r="D1156" t="s">
        <v>35</v>
      </c>
      <c r="E1156">
        <v>23452</v>
      </c>
      <c r="F1156" s="5">
        <f t="shared" si="86"/>
        <v>234.52</v>
      </c>
      <c r="G1156">
        <v>160</v>
      </c>
      <c r="H1156" s="6">
        <f t="shared" si="87"/>
        <v>1.6</v>
      </c>
      <c r="I1156">
        <v>1484</v>
      </c>
      <c r="J1156" s="7">
        <f t="shared" si="88"/>
        <v>1.484</v>
      </c>
      <c r="K1156">
        <v>50738</v>
      </c>
      <c r="L1156" s="8">
        <f t="shared" si="89"/>
        <v>507.38</v>
      </c>
      <c r="M1156">
        <v>51241</v>
      </c>
      <c r="N1156" s="8">
        <f t="shared" si="85"/>
        <v>512.41</v>
      </c>
      <c r="O1156">
        <v>2005</v>
      </c>
      <c r="P1156">
        <v>1</v>
      </c>
      <c r="Q1156">
        <v>1012005</v>
      </c>
      <c r="R1156" s="8">
        <f>+N1156*1.226</f>
        <v>628.21466</v>
      </c>
      <c r="S1156" s="9" t="s">
        <v>23</v>
      </c>
      <c r="T1156" s="9" t="s">
        <v>23</v>
      </c>
      <c r="U1156" s="9" t="s">
        <v>23</v>
      </c>
    </row>
    <row r="1157" spans="1:21" ht="12.75">
      <c r="A1157" s="11" t="s">
        <v>147</v>
      </c>
      <c r="C1157" s="18" t="s">
        <v>161</v>
      </c>
      <c r="D1157" t="s">
        <v>36</v>
      </c>
      <c r="E1157">
        <v>23452</v>
      </c>
      <c r="F1157" s="5">
        <f t="shared" si="86"/>
        <v>234.52</v>
      </c>
      <c r="G1157">
        <v>100</v>
      </c>
      <c r="H1157" s="6">
        <f t="shared" si="87"/>
        <v>1</v>
      </c>
      <c r="I1157">
        <v>1484</v>
      </c>
      <c r="J1157" s="7">
        <f t="shared" si="88"/>
        <v>1.484</v>
      </c>
      <c r="K1157">
        <v>31712</v>
      </c>
      <c r="L1157" s="8">
        <f t="shared" si="89"/>
        <v>317.12</v>
      </c>
      <c r="M1157">
        <v>32025</v>
      </c>
      <c r="N1157" s="8">
        <f t="shared" si="85"/>
        <v>320.25</v>
      </c>
      <c r="O1157">
        <v>2005</v>
      </c>
      <c r="P1157">
        <v>1</v>
      </c>
      <c r="Q1157">
        <v>1012005</v>
      </c>
      <c r="R1157" s="8">
        <f>+N1157*1.226</f>
        <v>392.6265</v>
      </c>
      <c r="S1157" s="9" t="s">
        <v>23</v>
      </c>
      <c r="T1157" s="9" t="s">
        <v>23</v>
      </c>
      <c r="U1157" s="9" t="s">
        <v>23</v>
      </c>
    </row>
    <row r="1158" spans="1:21" ht="12.75">
      <c r="A1158" s="11" t="s">
        <v>147</v>
      </c>
      <c r="C1158" s="18" t="s">
        <v>162</v>
      </c>
      <c r="D1158" t="s">
        <v>22</v>
      </c>
      <c r="E1158">
        <v>100</v>
      </c>
      <c r="F1158" s="5">
        <f t="shared" si="86"/>
        <v>1</v>
      </c>
      <c r="G1158">
        <v>100</v>
      </c>
      <c r="H1158" s="6">
        <f t="shared" si="87"/>
        <v>1</v>
      </c>
      <c r="I1158">
        <v>1303</v>
      </c>
      <c r="J1158" s="7">
        <f t="shared" si="88"/>
        <v>1.303</v>
      </c>
      <c r="K1158">
        <v>590</v>
      </c>
      <c r="L1158" s="8">
        <f t="shared" si="89"/>
        <v>5.9</v>
      </c>
      <c r="M1158">
        <v>596</v>
      </c>
      <c r="N1158" s="8">
        <f t="shared" si="85"/>
        <v>5.96</v>
      </c>
      <c r="O1158">
        <v>2005</v>
      </c>
      <c r="P1158">
        <v>1</v>
      </c>
      <c r="Q1158">
        <v>1012005</v>
      </c>
      <c r="R1158" s="11" t="s">
        <v>23</v>
      </c>
      <c r="S1158" s="8">
        <f>+M1158*0.015</f>
        <v>8.94</v>
      </c>
      <c r="T1158" s="8">
        <f>+(K1158*1.25)/100</f>
        <v>7.375</v>
      </c>
      <c r="U1158" s="8">
        <f>+(M1158*1.25)/100</f>
        <v>7.45</v>
      </c>
    </row>
    <row r="1159" spans="1:21" ht="12.75">
      <c r="A1159" s="11" t="s">
        <v>147</v>
      </c>
      <c r="C1159" s="18" t="s">
        <v>162</v>
      </c>
      <c r="D1159" t="s">
        <v>24</v>
      </c>
      <c r="E1159">
        <v>23452</v>
      </c>
      <c r="F1159" s="5">
        <f t="shared" si="86"/>
        <v>234.52</v>
      </c>
      <c r="G1159">
        <v>120</v>
      </c>
      <c r="H1159" s="6">
        <f t="shared" si="87"/>
        <v>1.2</v>
      </c>
      <c r="I1159">
        <v>1303</v>
      </c>
      <c r="J1159" s="7">
        <f t="shared" si="88"/>
        <v>1.303</v>
      </c>
      <c r="K1159">
        <v>34453</v>
      </c>
      <c r="L1159" s="8">
        <f t="shared" si="89"/>
        <v>344.53</v>
      </c>
      <c r="M1159">
        <v>34794</v>
      </c>
      <c r="N1159" s="8">
        <f t="shared" si="85"/>
        <v>347.94</v>
      </c>
      <c r="O1159">
        <v>2005</v>
      </c>
      <c r="P1159">
        <v>1</v>
      </c>
      <c r="Q1159">
        <v>1012005</v>
      </c>
      <c r="R1159" s="8">
        <f>+N1159*1.226</f>
        <v>426.57444</v>
      </c>
      <c r="S1159" s="9" t="s">
        <v>23</v>
      </c>
      <c r="T1159" s="9" t="s">
        <v>23</v>
      </c>
      <c r="U1159" s="9" t="s">
        <v>23</v>
      </c>
    </row>
    <row r="1160" spans="1:21" ht="12.75">
      <c r="A1160" s="11" t="s">
        <v>147</v>
      </c>
      <c r="C1160" s="18" t="s">
        <v>162</v>
      </c>
      <c r="D1160" t="s">
        <v>25</v>
      </c>
      <c r="E1160">
        <v>23452</v>
      </c>
      <c r="F1160" s="5">
        <f t="shared" si="86"/>
        <v>234.52</v>
      </c>
      <c r="G1160">
        <v>190</v>
      </c>
      <c r="H1160" s="6">
        <f t="shared" si="87"/>
        <v>1.9</v>
      </c>
      <c r="I1160">
        <v>1303</v>
      </c>
      <c r="J1160" s="7">
        <f t="shared" si="88"/>
        <v>1.303</v>
      </c>
      <c r="K1160">
        <v>54550</v>
      </c>
      <c r="L1160" s="8">
        <f t="shared" si="89"/>
        <v>545.5</v>
      </c>
      <c r="M1160">
        <v>55090</v>
      </c>
      <c r="N1160" s="8">
        <f t="shared" si="85"/>
        <v>550.9</v>
      </c>
      <c r="O1160">
        <v>2005</v>
      </c>
      <c r="P1160">
        <v>1</v>
      </c>
      <c r="Q1160">
        <v>1012005</v>
      </c>
      <c r="R1160" s="8">
        <f>+N1160*1.226</f>
        <v>675.4033999999999</v>
      </c>
      <c r="S1160" s="9" t="s">
        <v>23</v>
      </c>
      <c r="T1160" s="9" t="s">
        <v>23</v>
      </c>
      <c r="U1160" s="9" t="s">
        <v>23</v>
      </c>
    </row>
    <row r="1161" spans="1:21" ht="12.75">
      <c r="A1161" s="11" t="s">
        <v>147</v>
      </c>
      <c r="C1161" s="18" t="s">
        <v>162</v>
      </c>
      <c r="D1161" t="s">
        <v>26</v>
      </c>
      <c r="E1161">
        <v>23452</v>
      </c>
      <c r="F1161" s="5">
        <f t="shared" si="86"/>
        <v>234.52</v>
      </c>
      <c r="G1161">
        <v>100</v>
      </c>
      <c r="H1161" s="6">
        <f t="shared" si="87"/>
        <v>1</v>
      </c>
      <c r="I1161">
        <v>1303</v>
      </c>
      <c r="J1161" s="7">
        <f t="shared" si="88"/>
        <v>1.303</v>
      </c>
      <c r="K1161">
        <v>28710</v>
      </c>
      <c r="L1161" s="8">
        <f t="shared" si="89"/>
        <v>287.1</v>
      </c>
      <c r="M1161">
        <v>28995</v>
      </c>
      <c r="N1161" s="8">
        <f t="shared" si="85"/>
        <v>289.95</v>
      </c>
      <c r="O1161">
        <v>2005</v>
      </c>
      <c r="P1161">
        <v>1</v>
      </c>
      <c r="Q1161">
        <v>1012005</v>
      </c>
      <c r="R1161" s="8">
        <f>+N1161*1.226</f>
        <v>355.4787</v>
      </c>
      <c r="S1161" s="9" t="s">
        <v>23</v>
      </c>
      <c r="T1161" s="9" t="s">
        <v>23</v>
      </c>
      <c r="U1161" s="9" t="s">
        <v>23</v>
      </c>
    </row>
    <row r="1162" spans="1:21" ht="12.75">
      <c r="A1162" s="11" t="s">
        <v>147</v>
      </c>
      <c r="C1162" s="18" t="s">
        <v>162</v>
      </c>
      <c r="D1162" t="s">
        <v>27</v>
      </c>
      <c r="E1162">
        <v>23452</v>
      </c>
      <c r="F1162" s="5">
        <f t="shared" si="86"/>
        <v>234.52</v>
      </c>
      <c r="G1162">
        <v>160</v>
      </c>
      <c r="H1162" s="6">
        <f t="shared" si="87"/>
        <v>1.6</v>
      </c>
      <c r="I1162">
        <v>1303</v>
      </c>
      <c r="J1162" s="7">
        <f t="shared" si="88"/>
        <v>1.303</v>
      </c>
      <c r="K1162">
        <v>45937</v>
      </c>
      <c r="L1162" s="8">
        <f t="shared" si="89"/>
        <v>459.37</v>
      </c>
      <c r="M1162">
        <v>46392</v>
      </c>
      <c r="N1162" s="8">
        <f t="shared" si="85"/>
        <v>463.92</v>
      </c>
      <c r="O1162">
        <v>2005</v>
      </c>
      <c r="P1162">
        <v>1</v>
      </c>
      <c r="Q1162">
        <v>1012005</v>
      </c>
      <c r="R1162" s="8">
        <f>+N1162*1.226</f>
        <v>568.76592</v>
      </c>
      <c r="S1162" s="9" t="s">
        <v>23</v>
      </c>
      <c r="T1162" s="9" t="s">
        <v>23</v>
      </c>
      <c r="U1162" s="9" t="s">
        <v>23</v>
      </c>
    </row>
    <row r="1163" spans="1:21" ht="12.75">
      <c r="A1163" s="11" t="s">
        <v>147</v>
      </c>
      <c r="C1163" s="18" t="s">
        <v>162</v>
      </c>
      <c r="D1163" t="s">
        <v>28</v>
      </c>
      <c r="E1163">
        <v>100</v>
      </c>
      <c r="F1163" s="5">
        <f t="shared" si="86"/>
        <v>1</v>
      </c>
      <c r="G1163">
        <v>246795</v>
      </c>
      <c r="H1163" s="6">
        <f t="shared" si="87"/>
        <v>2467.95</v>
      </c>
      <c r="I1163">
        <v>1303</v>
      </c>
      <c r="J1163" s="7">
        <f t="shared" si="88"/>
        <v>1.303</v>
      </c>
      <c r="K1163">
        <v>284184</v>
      </c>
      <c r="L1163" s="8">
        <f t="shared" si="89"/>
        <v>2841.84</v>
      </c>
      <c r="M1163">
        <v>426277</v>
      </c>
      <c r="N1163" s="8">
        <f t="shared" si="85"/>
        <v>4262.77</v>
      </c>
      <c r="O1163">
        <v>2005</v>
      </c>
      <c r="P1163">
        <v>1</v>
      </c>
      <c r="Q1163">
        <v>1012005</v>
      </c>
      <c r="R1163" s="11" t="s">
        <v>23</v>
      </c>
      <c r="S1163" s="9">
        <f>VALUE(N1163)</f>
        <v>4262.77</v>
      </c>
      <c r="T1163" s="9" t="s">
        <v>23</v>
      </c>
      <c r="U1163" s="9" t="s">
        <v>23</v>
      </c>
    </row>
    <row r="1164" spans="1:21" ht="12.75">
      <c r="A1164" s="11" t="s">
        <v>147</v>
      </c>
      <c r="C1164" s="18" t="s">
        <v>162</v>
      </c>
      <c r="D1164" t="s">
        <v>29</v>
      </c>
      <c r="E1164">
        <v>100</v>
      </c>
      <c r="F1164" s="5">
        <f t="shared" si="86"/>
        <v>1</v>
      </c>
      <c r="G1164">
        <v>286935</v>
      </c>
      <c r="H1164" s="6">
        <f t="shared" si="87"/>
        <v>2869.35</v>
      </c>
      <c r="I1164">
        <v>1303</v>
      </c>
      <c r="J1164" s="7">
        <f t="shared" si="88"/>
        <v>1.303</v>
      </c>
      <c r="K1164">
        <v>330406</v>
      </c>
      <c r="L1164" s="8">
        <f t="shared" si="89"/>
        <v>3304.06</v>
      </c>
      <c r="M1164">
        <v>495608</v>
      </c>
      <c r="N1164" s="8">
        <f t="shared" si="85"/>
        <v>4956.08</v>
      </c>
      <c r="O1164">
        <v>2005</v>
      </c>
      <c r="P1164">
        <v>1</v>
      </c>
      <c r="Q1164">
        <v>1012005</v>
      </c>
      <c r="R1164" s="11" t="s">
        <v>23</v>
      </c>
      <c r="S1164" s="9">
        <f>VALUE(N1164)</f>
        <v>4956.08</v>
      </c>
      <c r="T1164" s="9" t="s">
        <v>23</v>
      </c>
      <c r="U1164" s="9" t="s">
        <v>23</v>
      </c>
    </row>
    <row r="1165" spans="1:21" ht="12.75">
      <c r="A1165" s="11" t="s">
        <v>147</v>
      </c>
      <c r="C1165" s="18" t="s">
        <v>162</v>
      </c>
      <c r="D1165" t="s">
        <v>30</v>
      </c>
      <c r="E1165">
        <v>23452</v>
      </c>
      <c r="F1165" s="5">
        <f t="shared" si="86"/>
        <v>234.52</v>
      </c>
      <c r="G1165">
        <v>175</v>
      </c>
      <c r="H1165" s="6">
        <f t="shared" si="87"/>
        <v>1.75</v>
      </c>
      <c r="I1165">
        <v>1303</v>
      </c>
      <c r="J1165" s="7">
        <f t="shared" si="88"/>
        <v>1.303</v>
      </c>
      <c r="K1165">
        <v>50243</v>
      </c>
      <c r="L1165" s="8">
        <f t="shared" si="89"/>
        <v>502.43</v>
      </c>
      <c r="M1165">
        <v>50741</v>
      </c>
      <c r="N1165" s="8">
        <f t="shared" si="85"/>
        <v>507.41</v>
      </c>
      <c r="O1165">
        <v>2005</v>
      </c>
      <c r="P1165">
        <v>1</v>
      </c>
      <c r="Q1165">
        <v>1012005</v>
      </c>
      <c r="R1165" s="11" t="s">
        <v>23</v>
      </c>
      <c r="S1165" s="9" t="s">
        <v>23</v>
      </c>
      <c r="T1165" s="9" t="s">
        <v>23</v>
      </c>
      <c r="U1165" s="9" t="s">
        <v>23</v>
      </c>
    </row>
    <row r="1166" spans="1:21" ht="12.75">
      <c r="A1166" s="11" t="s">
        <v>147</v>
      </c>
      <c r="C1166" s="18" t="s">
        <v>162</v>
      </c>
      <c r="D1166" t="s">
        <v>31</v>
      </c>
      <c r="E1166">
        <v>23452</v>
      </c>
      <c r="F1166" s="5">
        <f t="shared" si="86"/>
        <v>234.52</v>
      </c>
      <c r="G1166">
        <v>275</v>
      </c>
      <c r="H1166" s="6">
        <f t="shared" si="87"/>
        <v>2.75</v>
      </c>
      <c r="I1166">
        <v>1303</v>
      </c>
      <c r="J1166" s="7">
        <f t="shared" si="88"/>
        <v>1.303</v>
      </c>
      <c r="K1166">
        <v>78954</v>
      </c>
      <c r="L1166" s="8">
        <f t="shared" si="89"/>
        <v>789.54</v>
      </c>
      <c r="M1166">
        <v>79735</v>
      </c>
      <c r="N1166" s="8">
        <f t="shared" si="85"/>
        <v>797.35</v>
      </c>
      <c r="O1166">
        <v>2005</v>
      </c>
      <c r="P1166">
        <v>1</v>
      </c>
      <c r="Q1166">
        <v>1012005</v>
      </c>
      <c r="R1166" s="8">
        <f>+N1166*1.226</f>
        <v>977.5511</v>
      </c>
      <c r="S1166" s="9" t="s">
        <v>23</v>
      </c>
      <c r="T1166" s="9" t="s">
        <v>23</v>
      </c>
      <c r="U1166" s="9" t="s">
        <v>23</v>
      </c>
    </row>
    <row r="1167" spans="1:21" ht="12.75">
      <c r="A1167" s="11" t="s">
        <v>147</v>
      </c>
      <c r="C1167" s="18" t="s">
        <v>162</v>
      </c>
      <c r="D1167" t="s">
        <v>32</v>
      </c>
      <c r="E1167">
        <v>23452</v>
      </c>
      <c r="F1167" s="5">
        <f t="shared" si="86"/>
        <v>234.52</v>
      </c>
      <c r="G1167">
        <v>325</v>
      </c>
      <c r="H1167" s="6">
        <f t="shared" si="87"/>
        <v>3.25</v>
      </c>
      <c r="I1167">
        <v>1303</v>
      </c>
      <c r="J1167" s="7">
        <f t="shared" si="88"/>
        <v>1.303</v>
      </c>
      <c r="K1167">
        <v>93309</v>
      </c>
      <c r="L1167" s="8">
        <f t="shared" si="89"/>
        <v>933.09</v>
      </c>
      <c r="M1167">
        <v>94233</v>
      </c>
      <c r="N1167" s="8">
        <f t="shared" si="85"/>
        <v>942.33</v>
      </c>
      <c r="O1167">
        <v>2005</v>
      </c>
      <c r="P1167">
        <v>1</v>
      </c>
      <c r="Q1167">
        <v>1012005</v>
      </c>
      <c r="R1167" s="8">
        <f>+N1167*1.226</f>
        <v>1155.29658</v>
      </c>
      <c r="S1167" s="9" t="s">
        <v>23</v>
      </c>
      <c r="T1167" s="9" t="s">
        <v>23</v>
      </c>
      <c r="U1167" s="9" t="s">
        <v>23</v>
      </c>
    </row>
    <row r="1168" spans="1:21" ht="12.75">
      <c r="A1168" s="11" t="s">
        <v>147</v>
      </c>
      <c r="C1168" s="18" t="s">
        <v>162</v>
      </c>
      <c r="D1168" t="s">
        <v>33</v>
      </c>
      <c r="E1168">
        <v>100</v>
      </c>
      <c r="F1168" s="5">
        <f t="shared" si="86"/>
        <v>1</v>
      </c>
      <c r="G1168">
        <v>100</v>
      </c>
      <c r="H1168" s="6">
        <f t="shared" si="87"/>
        <v>1</v>
      </c>
      <c r="I1168">
        <v>1303</v>
      </c>
      <c r="J1168" s="7">
        <f t="shared" si="88"/>
        <v>1.303</v>
      </c>
      <c r="K1168">
        <v>700</v>
      </c>
      <c r="L1168" s="8">
        <f t="shared" si="89"/>
        <v>7</v>
      </c>
      <c r="M1168">
        <v>1050</v>
      </c>
      <c r="N1168" s="8">
        <f t="shared" si="85"/>
        <v>10.5</v>
      </c>
      <c r="O1168">
        <v>2005</v>
      </c>
      <c r="P1168">
        <v>1</v>
      </c>
      <c r="Q1168">
        <v>1012005</v>
      </c>
      <c r="R1168" s="8" t="s">
        <v>23</v>
      </c>
      <c r="S1168" s="9">
        <f>VALUE(N1168)</f>
        <v>10.5</v>
      </c>
      <c r="T1168" s="9" t="s">
        <v>23</v>
      </c>
      <c r="U1168" s="9" t="s">
        <v>23</v>
      </c>
    </row>
    <row r="1169" spans="1:21" ht="12.75">
      <c r="A1169" s="11" t="s">
        <v>147</v>
      </c>
      <c r="C1169" s="18" t="s">
        <v>162</v>
      </c>
      <c r="D1169" t="s">
        <v>34</v>
      </c>
      <c r="E1169">
        <v>100</v>
      </c>
      <c r="F1169" s="5">
        <f t="shared" si="86"/>
        <v>1</v>
      </c>
      <c r="G1169">
        <v>100</v>
      </c>
      <c r="H1169" s="6">
        <f t="shared" si="87"/>
        <v>1</v>
      </c>
      <c r="I1169">
        <v>1303</v>
      </c>
      <c r="J1169" s="7">
        <f t="shared" si="88"/>
        <v>1.303</v>
      </c>
      <c r="K1169">
        <v>1867</v>
      </c>
      <c r="L1169" s="8">
        <f t="shared" si="89"/>
        <v>18.67</v>
      </c>
      <c r="M1169">
        <v>2801</v>
      </c>
      <c r="N1169" s="8">
        <f t="shared" si="85"/>
        <v>28.01</v>
      </c>
      <c r="O1169">
        <v>2005</v>
      </c>
      <c r="P1169">
        <v>1</v>
      </c>
      <c r="Q1169">
        <v>1012005</v>
      </c>
      <c r="R1169" s="8" t="s">
        <v>23</v>
      </c>
      <c r="S1169" s="9">
        <f>VALUE(N1169)</f>
        <v>28.01</v>
      </c>
      <c r="T1169" s="9" t="s">
        <v>23</v>
      </c>
      <c r="U1169" s="9" t="s">
        <v>23</v>
      </c>
    </row>
    <row r="1170" spans="1:21" ht="12.75">
      <c r="A1170" s="11" t="s">
        <v>147</v>
      </c>
      <c r="C1170" s="18" t="s">
        <v>162</v>
      </c>
      <c r="D1170" t="s">
        <v>35</v>
      </c>
      <c r="E1170">
        <v>23452</v>
      </c>
      <c r="F1170" s="5">
        <f t="shared" si="86"/>
        <v>234.52</v>
      </c>
      <c r="G1170">
        <v>160</v>
      </c>
      <c r="H1170" s="6">
        <f t="shared" si="87"/>
        <v>1.6</v>
      </c>
      <c r="I1170">
        <v>1303</v>
      </c>
      <c r="J1170" s="7">
        <f t="shared" si="88"/>
        <v>1.303</v>
      </c>
      <c r="K1170">
        <v>45937</v>
      </c>
      <c r="L1170" s="8">
        <f t="shared" si="89"/>
        <v>459.37</v>
      </c>
      <c r="M1170">
        <v>46392</v>
      </c>
      <c r="N1170" s="8">
        <f t="shared" si="85"/>
        <v>463.92</v>
      </c>
      <c r="O1170">
        <v>2005</v>
      </c>
      <c r="P1170">
        <v>1</v>
      </c>
      <c r="Q1170">
        <v>1012005</v>
      </c>
      <c r="R1170" s="8">
        <f>+N1170*1.226</f>
        <v>568.76592</v>
      </c>
      <c r="S1170" s="9" t="s">
        <v>23</v>
      </c>
      <c r="T1170" s="9" t="s">
        <v>23</v>
      </c>
      <c r="U1170" s="9" t="s">
        <v>23</v>
      </c>
    </row>
    <row r="1171" spans="1:21" ht="12.75">
      <c r="A1171" s="11" t="s">
        <v>147</v>
      </c>
      <c r="C1171" s="18" t="s">
        <v>162</v>
      </c>
      <c r="D1171" t="s">
        <v>36</v>
      </c>
      <c r="E1171">
        <v>23452</v>
      </c>
      <c r="F1171" s="5">
        <f t="shared" si="86"/>
        <v>234.52</v>
      </c>
      <c r="G1171">
        <v>100</v>
      </c>
      <c r="H1171" s="6">
        <f t="shared" si="87"/>
        <v>1</v>
      </c>
      <c r="I1171">
        <v>1303</v>
      </c>
      <c r="J1171" s="7">
        <f t="shared" si="88"/>
        <v>1.303</v>
      </c>
      <c r="K1171">
        <v>28710</v>
      </c>
      <c r="L1171" s="8">
        <f t="shared" si="89"/>
        <v>287.1</v>
      </c>
      <c r="M1171">
        <v>28995</v>
      </c>
      <c r="N1171" s="8">
        <f t="shared" si="85"/>
        <v>289.95</v>
      </c>
      <c r="O1171">
        <v>2005</v>
      </c>
      <c r="P1171">
        <v>1</v>
      </c>
      <c r="Q1171">
        <v>1012005</v>
      </c>
      <c r="R1171" s="8">
        <f>+N1171*1.226</f>
        <v>355.4787</v>
      </c>
      <c r="S1171" s="9" t="s">
        <v>23</v>
      </c>
      <c r="T1171" s="9" t="s">
        <v>23</v>
      </c>
      <c r="U1171" s="9" t="s">
        <v>23</v>
      </c>
    </row>
    <row r="1172" spans="1:21" ht="12.75">
      <c r="A1172" s="11" t="s">
        <v>147</v>
      </c>
      <c r="C1172" s="18" t="s">
        <v>160</v>
      </c>
      <c r="D1172" t="s">
        <v>22</v>
      </c>
      <c r="E1172">
        <v>100</v>
      </c>
      <c r="F1172" s="5">
        <f t="shared" si="86"/>
        <v>1</v>
      </c>
      <c r="G1172">
        <v>100</v>
      </c>
      <c r="H1172" s="6">
        <f t="shared" si="87"/>
        <v>1</v>
      </c>
      <c r="I1172">
        <v>1460</v>
      </c>
      <c r="J1172" s="7">
        <f t="shared" si="88"/>
        <v>1.46</v>
      </c>
      <c r="K1172">
        <v>590</v>
      </c>
      <c r="L1172" s="8">
        <f t="shared" si="89"/>
        <v>5.9</v>
      </c>
      <c r="M1172">
        <v>596</v>
      </c>
      <c r="N1172" s="8">
        <f t="shared" si="85"/>
        <v>5.96</v>
      </c>
      <c r="O1172">
        <v>2005</v>
      </c>
      <c r="P1172">
        <v>1</v>
      </c>
      <c r="Q1172">
        <v>1012005</v>
      </c>
      <c r="R1172" s="11" t="s">
        <v>23</v>
      </c>
      <c r="S1172" s="8">
        <f>+M1172*0.015</f>
        <v>8.94</v>
      </c>
      <c r="T1172" s="8">
        <f>+(K1172*1.25)/100</f>
        <v>7.375</v>
      </c>
      <c r="U1172" s="8">
        <f>+(M1172*1.25)/100</f>
        <v>7.45</v>
      </c>
    </row>
    <row r="1173" spans="1:21" ht="12.75">
      <c r="A1173" s="11" t="s">
        <v>147</v>
      </c>
      <c r="C1173" s="18" t="s">
        <v>160</v>
      </c>
      <c r="D1173" t="s">
        <v>24</v>
      </c>
      <c r="E1173">
        <v>23452</v>
      </c>
      <c r="F1173" s="5">
        <f t="shared" si="86"/>
        <v>234.52</v>
      </c>
      <c r="G1173">
        <v>120</v>
      </c>
      <c r="H1173" s="6">
        <f t="shared" si="87"/>
        <v>1.2</v>
      </c>
      <c r="I1173">
        <v>1460</v>
      </c>
      <c r="J1173" s="7">
        <f t="shared" si="88"/>
        <v>1.46</v>
      </c>
      <c r="K1173">
        <v>37576</v>
      </c>
      <c r="L1173" s="8">
        <f t="shared" si="89"/>
        <v>375.76</v>
      </c>
      <c r="M1173">
        <v>37948</v>
      </c>
      <c r="N1173" s="8">
        <f t="shared" si="85"/>
        <v>379.48</v>
      </c>
      <c r="O1173">
        <v>2005</v>
      </c>
      <c r="P1173">
        <v>1</v>
      </c>
      <c r="Q1173">
        <v>1012005</v>
      </c>
      <c r="R1173" s="8">
        <f>+N1173*1.226</f>
        <v>465.24248</v>
      </c>
      <c r="S1173" s="9" t="s">
        <v>23</v>
      </c>
      <c r="T1173" s="9" t="s">
        <v>23</v>
      </c>
      <c r="U1173" s="9" t="s">
        <v>23</v>
      </c>
    </row>
    <row r="1174" spans="1:21" ht="12.75">
      <c r="A1174" s="11" t="s">
        <v>147</v>
      </c>
      <c r="C1174" s="18" t="s">
        <v>160</v>
      </c>
      <c r="D1174" t="s">
        <v>25</v>
      </c>
      <c r="E1174">
        <v>23452</v>
      </c>
      <c r="F1174" s="5">
        <f t="shared" si="86"/>
        <v>234.52</v>
      </c>
      <c r="G1174">
        <v>190</v>
      </c>
      <c r="H1174" s="6">
        <f t="shared" si="87"/>
        <v>1.9</v>
      </c>
      <c r="I1174">
        <v>1460</v>
      </c>
      <c r="J1174" s="7">
        <f t="shared" si="88"/>
        <v>1.46</v>
      </c>
      <c r="K1174">
        <v>59496</v>
      </c>
      <c r="L1174" s="8">
        <f t="shared" si="89"/>
        <v>594.96</v>
      </c>
      <c r="M1174">
        <v>60085</v>
      </c>
      <c r="N1174" s="8">
        <f t="shared" si="85"/>
        <v>600.85</v>
      </c>
      <c r="O1174">
        <v>2005</v>
      </c>
      <c r="P1174">
        <v>1</v>
      </c>
      <c r="Q1174">
        <v>1012005</v>
      </c>
      <c r="R1174" s="8">
        <f>+N1174*1.226</f>
        <v>736.6421</v>
      </c>
      <c r="S1174" s="9" t="s">
        <v>23</v>
      </c>
      <c r="T1174" s="9" t="s">
        <v>23</v>
      </c>
      <c r="U1174" s="9" t="s">
        <v>23</v>
      </c>
    </row>
    <row r="1175" spans="1:21" ht="12.75">
      <c r="A1175" s="11" t="s">
        <v>147</v>
      </c>
      <c r="C1175" s="18" t="s">
        <v>160</v>
      </c>
      <c r="D1175" t="s">
        <v>26</v>
      </c>
      <c r="E1175">
        <v>23452</v>
      </c>
      <c r="F1175" s="5">
        <f t="shared" si="86"/>
        <v>234.52</v>
      </c>
      <c r="G1175">
        <v>100</v>
      </c>
      <c r="H1175" s="6">
        <f t="shared" si="87"/>
        <v>1</v>
      </c>
      <c r="I1175">
        <v>1460</v>
      </c>
      <c r="J1175" s="7">
        <f t="shared" si="88"/>
        <v>1.46</v>
      </c>
      <c r="K1175">
        <v>31314</v>
      </c>
      <c r="L1175" s="8">
        <f t="shared" si="89"/>
        <v>313.14</v>
      </c>
      <c r="M1175">
        <v>31624</v>
      </c>
      <c r="N1175" s="8">
        <f t="shared" si="85"/>
        <v>316.24</v>
      </c>
      <c r="O1175">
        <v>2005</v>
      </c>
      <c r="P1175">
        <v>1</v>
      </c>
      <c r="Q1175">
        <v>1012005</v>
      </c>
      <c r="R1175" s="8">
        <f>+N1175*1.226</f>
        <v>387.71024</v>
      </c>
      <c r="S1175" s="9" t="s">
        <v>23</v>
      </c>
      <c r="T1175" s="9" t="s">
        <v>23</v>
      </c>
      <c r="U1175" s="9" t="s">
        <v>23</v>
      </c>
    </row>
    <row r="1176" spans="1:21" ht="12.75">
      <c r="A1176" s="11" t="s">
        <v>147</v>
      </c>
      <c r="C1176" s="18" t="s">
        <v>160</v>
      </c>
      <c r="D1176" t="s">
        <v>27</v>
      </c>
      <c r="E1176">
        <v>23452</v>
      </c>
      <c r="F1176" s="5">
        <f t="shared" si="86"/>
        <v>234.52</v>
      </c>
      <c r="G1176">
        <v>160</v>
      </c>
      <c r="H1176" s="6">
        <f t="shared" si="87"/>
        <v>1.6</v>
      </c>
      <c r="I1176">
        <v>1460</v>
      </c>
      <c r="J1176" s="7">
        <f t="shared" si="88"/>
        <v>1.46</v>
      </c>
      <c r="K1176">
        <v>50102</v>
      </c>
      <c r="L1176" s="8">
        <f t="shared" si="89"/>
        <v>501.02</v>
      </c>
      <c r="M1176">
        <v>50598</v>
      </c>
      <c r="N1176" s="8">
        <f t="shared" si="85"/>
        <v>505.98</v>
      </c>
      <c r="O1176">
        <v>2005</v>
      </c>
      <c r="P1176">
        <v>1</v>
      </c>
      <c r="Q1176">
        <v>1012005</v>
      </c>
      <c r="R1176" s="8">
        <f>+N1176*1.226</f>
        <v>620.33148</v>
      </c>
      <c r="S1176" s="9" t="s">
        <v>23</v>
      </c>
      <c r="T1176" s="9" t="s">
        <v>23</v>
      </c>
      <c r="U1176" s="9" t="s">
        <v>23</v>
      </c>
    </row>
    <row r="1177" spans="1:21" ht="12.75">
      <c r="A1177" s="11" t="s">
        <v>147</v>
      </c>
      <c r="C1177" s="18" t="s">
        <v>160</v>
      </c>
      <c r="D1177" t="s">
        <v>28</v>
      </c>
      <c r="E1177">
        <v>100</v>
      </c>
      <c r="F1177" s="5">
        <f t="shared" si="86"/>
        <v>1</v>
      </c>
      <c r="G1177">
        <v>246795</v>
      </c>
      <c r="H1177" s="6">
        <f t="shared" si="87"/>
        <v>2467.95</v>
      </c>
      <c r="I1177">
        <v>1460</v>
      </c>
      <c r="J1177" s="7">
        <f t="shared" si="88"/>
        <v>1.46</v>
      </c>
      <c r="K1177">
        <v>303558</v>
      </c>
      <c r="L1177" s="8">
        <f t="shared" si="89"/>
        <v>3035.58</v>
      </c>
      <c r="M1177">
        <v>455337</v>
      </c>
      <c r="N1177" s="8">
        <f t="shared" si="85"/>
        <v>4553.37</v>
      </c>
      <c r="O1177">
        <v>2005</v>
      </c>
      <c r="P1177">
        <v>1</v>
      </c>
      <c r="Q1177">
        <v>1012005</v>
      </c>
      <c r="R1177" s="11" t="s">
        <v>23</v>
      </c>
      <c r="S1177" s="9">
        <f>VALUE(N1177)</f>
        <v>4553.37</v>
      </c>
      <c r="T1177" s="9" t="s">
        <v>23</v>
      </c>
      <c r="U1177" s="9" t="s">
        <v>23</v>
      </c>
    </row>
    <row r="1178" spans="1:21" ht="12.75">
      <c r="A1178" s="11" t="s">
        <v>147</v>
      </c>
      <c r="C1178" s="18" t="s">
        <v>160</v>
      </c>
      <c r="D1178" t="s">
        <v>29</v>
      </c>
      <c r="E1178">
        <v>100</v>
      </c>
      <c r="F1178" s="5">
        <f t="shared" si="86"/>
        <v>1</v>
      </c>
      <c r="G1178">
        <v>286935</v>
      </c>
      <c r="H1178" s="6">
        <f t="shared" si="87"/>
        <v>2869.35</v>
      </c>
      <c r="I1178">
        <v>1460</v>
      </c>
      <c r="J1178" s="7">
        <f t="shared" si="88"/>
        <v>1.46</v>
      </c>
      <c r="K1178">
        <v>352930</v>
      </c>
      <c r="L1178" s="8">
        <f t="shared" si="89"/>
        <v>3529.3</v>
      </c>
      <c r="M1178">
        <v>529395</v>
      </c>
      <c r="N1178" s="8">
        <f t="shared" si="85"/>
        <v>5293.95</v>
      </c>
      <c r="O1178">
        <v>2005</v>
      </c>
      <c r="P1178">
        <v>1</v>
      </c>
      <c r="Q1178">
        <v>1012005</v>
      </c>
      <c r="R1178" s="11" t="s">
        <v>23</v>
      </c>
      <c r="S1178" s="9">
        <f>VALUE(N1178)</f>
        <v>5293.95</v>
      </c>
      <c r="T1178" s="9" t="s">
        <v>23</v>
      </c>
      <c r="U1178" s="9" t="s">
        <v>23</v>
      </c>
    </row>
    <row r="1179" spans="1:21" ht="12.75">
      <c r="A1179" s="11" t="s">
        <v>147</v>
      </c>
      <c r="C1179" s="18" t="s">
        <v>160</v>
      </c>
      <c r="D1179" t="s">
        <v>30</v>
      </c>
      <c r="E1179">
        <v>23452</v>
      </c>
      <c r="F1179" s="5">
        <f t="shared" si="86"/>
        <v>234.52</v>
      </c>
      <c r="G1179">
        <v>175</v>
      </c>
      <c r="H1179" s="6">
        <f t="shared" si="87"/>
        <v>1.75</v>
      </c>
      <c r="I1179">
        <v>1460</v>
      </c>
      <c r="J1179" s="7">
        <f t="shared" si="88"/>
        <v>1.46</v>
      </c>
      <c r="K1179">
        <v>54799</v>
      </c>
      <c r="L1179" s="8">
        <f t="shared" si="89"/>
        <v>547.99</v>
      </c>
      <c r="M1179">
        <v>55341</v>
      </c>
      <c r="N1179" s="8">
        <f t="shared" si="85"/>
        <v>553.41</v>
      </c>
      <c r="O1179">
        <v>2005</v>
      </c>
      <c r="P1179">
        <v>1</v>
      </c>
      <c r="Q1179">
        <v>1012005</v>
      </c>
      <c r="R1179" s="11" t="s">
        <v>23</v>
      </c>
      <c r="S1179" s="9" t="s">
        <v>23</v>
      </c>
      <c r="T1179" s="9" t="s">
        <v>23</v>
      </c>
      <c r="U1179" s="9" t="s">
        <v>23</v>
      </c>
    </row>
    <row r="1180" spans="1:21" ht="12.75">
      <c r="A1180" s="11" t="s">
        <v>147</v>
      </c>
      <c r="C1180" s="18" t="s">
        <v>160</v>
      </c>
      <c r="D1180" t="s">
        <v>31</v>
      </c>
      <c r="E1180">
        <v>23452</v>
      </c>
      <c r="F1180" s="5">
        <f t="shared" si="86"/>
        <v>234.52</v>
      </c>
      <c r="G1180">
        <v>275</v>
      </c>
      <c r="H1180" s="6">
        <f t="shared" si="87"/>
        <v>2.75</v>
      </c>
      <c r="I1180">
        <v>1460</v>
      </c>
      <c r="J1180" s="7">
        <f t="shared" si="88"/>
        <v>1.46</v>
      </c>
      <c r="K1180">
        <v>86112</v>
      </c>
      <c r="L1180" s="8">
        <f t="shared" si="89"/>
        <v>861.12</v>
      </c>
      <c r="M1180">
        <v>86965</v>
      </c>
      <c r="N1180" s="8">
        <f t="shared" si="85"/>
        <v>869.65</v>
      </c>
      <c r="O1180">
        <v>2005</v>
      </c>
      <c r="P1180">
        <v>1</v>
      </c>
      <c r="Q1180">
        <v>1012005</v>
      </c>
      <c r="R1180" s="8">
        <f>+N1180*1.226</f>
        <v>1066.1909</v>
      </c>
      <c r="S1180" s="9" t="s">
        <v>23</v>
      </c>
      <c r="T1180" s="9" t="s">
        <v>23</v>
      </c>
      <c r="U1180" s="9" t="s">
        <v>23</v>
      </c>
    </row>
    <row r="1181" spans="1:21" ht="12.75">
      <c r="A1181" s="11" t="s">
        <v>147</v>
      </c>
      <c r="C1181" s="18" t="s">
        <v>160</v>
      </c>
      <c r="D1181" t="s">
        <v>32</v>
      </c>
      <c r="E1181">
        <v>23452</v>
      </c>
      <c r="F1181" s="5">
        <f t="shared" si="86"/>
        <v>234.52</v>
      </c>
      <c r="G1181">
        <v>325</v>
      </c>
      <c r="H1181" s="6">
        <f t="shared" si="87"/>
        <v>3.25</v>
      </c>
      <c r="I1181">
        <v>1460</v>
      </c>
      <c r="J1181" s="7">
        <f t="shared" si="88"/>
        <v>1.46</v>
      </c>
      <c r="K1181">
        <v>101769</v>
      </c>
      <c r="L1181" s="8">
        <f t="shared" si="89"/>
        <v>1017.69</v>
      </c>
      <c r="M1181">
        <v>102777</v>
      </c>
      <c r="N1181" s="8">
        <f t="shared" si="85"/>
        <v>1027.77</v>
      </c>
      <c r="O1181">
        <v>2005</v>
      </c>
      <c r="P1181">
        <v>1</v>
      </c>
      <c r="Q1181">
        <v>1012005</v>
      </c>
      <c r="R1181" s="8">
        <f>+N1181*1.226</f>
        <v>1260.04602</v>
      </c>
      <c r="S1181" s="9" t="s">
        <v>23</v>
      </c>
      <c r="T1181" s="9" t="s">
        <v>23</v>
      </c>
      <c r="U1181" s="9" t="s">
        <v>23</v>
      </c>
    </row>
    <row r="1182" spans="1:21" ht="12.75">
      <c r="A1182" s="11" t="s">
        <v>147</v>
      </c>
      <c r="C1182" s="18" t="s">
        <v>160</v>
      </c>
      <c r="D1182" t="s">
        <v>33</v>
      </c>
      <c r="E1182">
        <v>100</v>
      </c>
      <c r="F1182" s="5">
        <f t="shared" si="86"/>
        <v>1</v>
      </c>
      <c r="G1182">
        <v>100</v>
      </c>
      <c r="H1182" s="6">
        <f t="shared" si="87"/>
        <v>1</v>
      </c>
      <c r="I1182">
        <v>1460</v>
      </c>
      <c r="J1182" s="7">
        <f t="shared" si="88"/>
        <v>1.46</v>
      </c>
      <c r="K1182">
        <v>700</v>
      </c>
      <c r="L1182" s="8">
        <f t="shared" si="89"/>
        <v>7</v>
      </c>
      <c r="M1182">
        <v>1050</v>
      </c>
      <c r="N1182" s="8">
        <f t="shared" si="85"/>
        <v>10.5</v>
      </c>
      <c r="O1182">
        <v>2005</v>
      </c>
      <c r="P1182">
        <v>1</v>
      </c>
      <c r="Q1182">
        <v>1012005</v>
      </c>
      <c r="R1182" s="8" t="s">
        <v>23</v>
      </c>
      <c r="S1182" s="9">
        <f>VALUE(N1182)</f>
        <v>10.5</v>
      </c>
      <c r="T1182" s="9" t="s">
        <v>23</v>
      </c>
      <c r="U1182" s="9" t="s">
        <v>23</v>
      </c>
    </row>
    <row r="1183" spans="1:21" ht="12.75">
      <c r="A1183" s="11" t="s">
        <v>147</v>
      </c>
      <c r="C1183" s="18" t="s">
        <v>160</v>
      </c>
      <c r="D1183" t="s">
        <v>34</v>
      </c>
      <c r="E1183">
        <v>100</v>
      </c>
      <c r="F1183" s="5">
        <f t="shared" si="86"/>
        <v>1</v>
      </c>
      <c r="G1183">
        <v>100</v>
      </c>
      <c r="H1183" s="6">
        <f t="shared" si="87"/>
        <v>1</v>
      </c>
      <c r="I1183">
        <v>1460</v>
      </c>
      <c r="J1183" s="7">
        <f t="shared" si="88"/>
        <v>1.46</v>
      </c>
      <c r="K1183">
        <v>1867</v>
      </c>
      <c r="L1183" s="8">
        <f t="shared" si="89"/>
        <v>18.67</v>
      </c>
      <c r="M1183">
        <v>2801</v>
      </c>
      <c r="N1183" s="8">
        <f t="shared" si="85"/>
        <v>28.01</v>
      </c>
      <c r="O1183">
        <v>2005</v>
      </c>
      <c r="P1183">
        <v>1</v>
      </c>
      <c r="Q1183">
        <v>1012005</v>
      </c>
      <c r="R1183" s="8" t="s">
        <v>23</v>
      </c>
      <c r="S1183" s="9">
        <f>VALUE(N1183)</f>
        <v>28.01</v>
      </c>
      <c r="T1183" s="9" t="s">
        <v>23</v>
      </c>
      <c r="U1183" s="9" t="s">
        <v>23</v>
      </c>
    </row>
    <row r="1184" spans="1:21" ht="12.75">
      <c r="A1184" s="11" t="s">
        <v>147</v>
      </c>
      <c r="C1184" s="18" t="s">
        <v>160</v>
      </c>
      <c r="D1184" t="s">
        <v>35</v>
      </c>
      <c r="E1184">
        <v>23452</v>
      </c>
      <c r="F1184" s="5">
        <f t="shared" si="86"/>
        <v>234.52</v>
      </c>
      <c r="G1184">
        <v>160</v>
      </c>
      <c r="H1184" s="6">
        <f t="shared" si="87"/>
        <v>1.6</v>
      </c>
      <c r="I1184">
        <v>1460</v>
      </c>
      <c r="J1184" s="7">
        <f t="shared" si="88"/>
        <v>1.46</v>
      </c>
      <c r="K1184">
        <v>50102</v>
      </c>
      <c r="L1184" s="8">
        <f t="shared" si="89"/>
        <v>501.02</v>
      </c>
      <c r="M1184">
        <v>50598</v>
      </c>
      <c r="N1184" s="8">
        <f t="shared" si="85"/>
        <v>505.98</v>
      </c>
      <c r="O1184">
        <v>2005</v>
      </c>
      <c r="P1184">
        <v>1</v>
      </c>
      <c r="Q1184">
        <v>1012005</v>
      </c>
      <c r="R1184" s="8">
        <f>+N1184*1.226</f>
        <v>620.33148</v>
      </c>
      <c r="S1184" s="9" t="s">
        <v>23</v>
      </c>
      <c r="T1184" s="9" t="s">
        <v>23</v>
      </c>
      <c r="U1184" s="9" t="s">
        <v>23</v>
      </c>
    </row>
    <row r="1185" spans="1:21" ht="12.75">
      <c r="A1185" s="11" t="s">
        <v>147</v>
      </c>
      <c r="C1185" s="18" t="s">
        <v>160</v>
      </c>
      <c r="D1185" t="s">
        <v>36</v>
      </c>
      <c r="E1185">
        <v>23452</v>
      </c>
      <c r="F1185" s="5">
        <f t="shared" si="86"/>
        <v>234.52</v>
      </c>
      <c r="G1185">
        <v>100</v>
      </c>
      <c r="H1185" s="6">
        <f t="shared" si="87"/>
        <v>1</v>
      </c>
      <c r="I1185">
        <v>1460</v>
      </c>
      <c r="J1185" s="7">
        <f t="shared" si="88"/>
        <v>1.46</v>
      </c>
      <c r="K1185">
        <v>31314</v>
      </c>
      <c r="L1185" s="8">
        <f t="shared" si="89"/>
        <v>313.14</v>
      </c>
      <c r="M1185">
        <v>31624</v>
      </c>
      <c r="N1185" s="8">
        <f t="shared" si="85"/>
        <v>316.24</v>
      </c>
      <c r="O1185">
        <v>2005</v>
      </c>
      <c r="P1185">
        <v>1</v>
      </c>
      <c r="Q1185">
        <v>1012005</v>
      </c>
      <c r="R1185" s="8">
        <f>+N1185*1.226</f>
        <v>387.71024</v>
      </c>
      <c r="S1185" s="9" t="s">
        <v>23</v>
      </c>
      <c r="T1185" s="9" t="s">
        <v>23</v>
      </c>
      <c r="U1185" s="9" t="s">
        <v>23</v>
      </c>
    </row>
    <row r="1186" spans="1:21" ht="12.75">
      <c r="A1186" s="11" t="s">
        <v>147</v>
      </c>
      <c r="C1186" s="17">
        <v>99</v>
      </c>
      <c r="D1186" t="s">
        <v>22</v>
      </c>
      <c r="E1186">
        <v>100</v>
      </c>
      <c r="F1186" s="5">
        <f t="shared" si="86"/>
        <v>1</v>
      </c>
      <c r="G1186">
        <v>100</v>
      </c>
      <c r="H1186" s="6">
        <f t="shared" si="87"/>
        <v>1</v>
      </c>
      <c r="I1186">
        <v>1043</v>
      </c>
      <c r="J1186" s="7">
        <f t="shared" si="88"/>
        <v>1.043</v>
      </c>
      <c r="K1186">
        <v>590</v>
      </c>
      <c r="L1186" s="8">
        <f t="shared" si="89"/>
        <v>5.9</v>
      </c>
      <c r="M1186">
        <v>596</v>
      </c>
      <c r="N1186" s="8">
        <f t="shared" si="85"/>
        <v>5.96</v>
      </c>
      <c r="O1186">
        <v>2005</v>
      </c>
      <c r="P1186">
        <v>1</v>
      </c>
      <c r="Q1186">
        <v>1012005</v>
      </c>
      <c r="R1186" s="11" t="s">
        <v>23</v>
      </c>
      <c r="S1186" s="8">
        <f>+M1186*0.015</f>
        <v>8.94</v>
      </c>
      <c r="T1186" s="8">
        <f>+(K1186*1.25)/100</f>
        <v>7.375</v>
      </c>
      <c r="U1186" s="8">
        <f>+(M1186*1.25)/100</f>
        <v>7.45</v>
      </c>
    </row>
    <row r="1187" spans="1:21" ht="12.75">
      <c r="A1187" s="11" t="s">
        <v>147</v>
      </c>
      <c r="C1187" s="17">
        <v>99</v>
      </c>
      <c r="D1187" t="s">
        <v>24</v>
      </c>
      <c r="E1187">
        <v>23452</v>
      </c>
      <c r="F1187" s="5">
        <f t="shared" si="86"/>
        <v>234.52</v>
      </c>
      <c r="G1187">
        <v>120</v>
      </c>
      <c r="H1187" s="6">
        <f t="shared" si="87"/>
        <v>1.2</v>
      </c>
      <c r="I1187">
        <v>1043</v>
      </c>
      <c r="J1187" s="7">
        <f t="shared" si="88"/>
        <v>1.043</v>
      </c>
      <c r="K1187">
        <v>29279</v>
      </c>
      <c r="L1187" s="8">
        <f t="shared" si="89"/>
        <v>292.79</v>
      </c>
      <c r="M1187">
        <v>29569</v>
      </c>
      <c r="N1187" s="8">
        <f t="shared" si="85"/>
        <v>295.69</v>
      </c>
      <c r="O1187">
        <v>2005</v>
      </c>
      <c r="P1187">
        <v>1</v>
      </c>
      <c r="Q1187">
        <v>1012005</v>
      </c>
      <c r="R1187" s="8">
        <f>+N1187*1.226</f>
        <v>362.51594</v>
      </c>
      <c r="S1187" s="9" t="s">
        <v>23</v>
      </c>
      <c r="T1187" s="9" t="s">
        <v>23</v>
      </c>
      <c r="U1187" s="9" t="s">
        <v>23</v>
      </c>
    </row>
    <row r="1188" spans="1:21" ht="12.75">
      <c r="A1188" s="11" t="s">
        <v>147</v>
      </c>
      <c r="C1188" s="17">
        <v>99</v>
      </c>
      <c r="D1188" t="s">
        <v>25</v>
      </c>
      <c r="E1188">
        <v>23452</v>
      </c>
      <c r="F1188" s="5">
        <f t="shared" si="86"/>
        <v>234.52</v>
      </c>
      <c r="G1188">
        <v>190</v>
      </c>
      <c r="H1188" s="6">
        <f t="shared" si="87"/>
        <v>1.9</v>
      </c>
      <c r="I1188">
        <v>1043</v>
      </c>
      <c r="J1188" s="7">
        <f t="shared" si="88"/>
        <v>1.043</v>
      </c>
      <c r="K1188">
        <v>46359</v>
      </c>
      <c r="L1188" s="8">
        <f t="shared" si="89"/>
        <v>463.59</v>
      </c>
      <c r="M1188">
        <v>46818</v>
      </c>
      <c r="N1188" s="8">
        <f t="shared" si="85"/>
        <v>468.18</v>
      </c>
      <c r="O1188">
        <v>2005</v>
      </c>
      <c r="P1188">
        <v>1</v>
      </c>
      <c r="Q1188">
        <v>1012005</v>
      </c>
      <c r="R1188" s="8">
        <f>+N1188*1.226</f>
        <v>573.98868</v>
      </c>
      <c r="S1188" s="9" t="s">
        <v>23</v>
      </c>
      <c r="T1188" s="9" t="s">
        <v>23</v>
      </c>
      <c r="U1188" s="9" t="s">
        <v>23</v>
      </c>
    </row>
    <row r="1189" spans="1:21" ht="12.75">
      <c r="A1189" s="11" t="s">
        <v>147</v>
      </c>
      <c r="C1189" s="17">
        <v>99</v>
      </c>
      <c r="D1189" t="s">
        <v>26</v>
      </c>
      <c r="E1189">
        <v>23452</v>
      </c>
      <c r="F1189" s="5">
        <f t="shared" si="86"/>
        <v>234.52</v>
      </c>
      <c r="G1189">
        <v>100</v>
      </c>
      <c r="H1189" s="6">
        <f t="shared" si="87"/>
        <v>1</v>
      </c>
      <c r="I1189">
        <v>1043</v>
      </c>
      <c r="J1189" s="7">
        <f t="shared" si="88"/>
        <v>1.043</v>
      </c>
      <c r="K1189">
        <v>24399</v>
      </c>
      <c r="L1189" s="8">
        <f t="shared" si="89"/>
        <v>243.99</v>
      </c>
      <c r="M1189">
        <v>24641</v>
      </c>
      <c r="N1189" s="8">
        <f t="shared" si="85"/>
        <v>246.41</v>
      </c>
      <c r="O1189">
        <v>2005</v>
      </c>
      <c r="P1189">
        <v>1</v>
      </c>
      <c r="Q1189">
        <v>1012005</v>
      </c>
      <c r="R1189" s="8">
        <f>+N1189*1.226</f>
        <v>302.09866</v>
      </c>
      <c r="S1189" s="9" t="s">
        <v>23</v>
      </c>
      <c r="T1189" s="9" t="s">
        <v>23</v>
      </c>
      <c r="U1189" s="9" t="s">
        <v>23</v>
      </c>
    </row>
    <row r="1190" spans="1:21" ht="12.75">
      <c r="A1190" s="11" t="s">
        <v>147</v>
      </c>
      <c r="C1190" s="17">
        <v>99</v>
      </c>
      <c r="D1190" t="s">
        <v>27</v>
      </c>
      <c r="E1190">
        <v>23452</v>
      </c>
      <c r="F1190" s="5">
        <f t="shared" si="86"/>
        <v>234.52</v>
      </c>
      <c r="G1190">
        <v>160</v>
      </c>
      <c r="H1190" s="6">
        <f t="shared" si="87"/>
        <v>1.6</v>
      </c>
      <c r="I1190">
        <v>1043</v>
      </c>
      <c r="J1190" s="7">
        <f t="shared" si="88"/>
        <v>1.043</v>
      </c>
      <c r="K1190">
        <v>39039</v>
      </c>
      <c r="L1190" s="8">
        <f t="shared" si="89"/>
        <v>390.39</v>
      </c>
      <c r="M1190">
        <v>39426</v>
      </c>
      <c r="N1190" s="8">
        <f t="shared" si="85"/>
        <v>394.26</v>
      </c>
      <c r="O1190">
        <v>2005</v>
      </c>
      <c r="P1190">
        <v>1</v>
      </c>
      <c r="Q1190">
        <v>1012005</v>
      </c>
      <c r="R1190" s="8">
        <f>+N1190*1.226</f>
        <v>483.36276</v>
      </c>
      <c r="S1190" s="9" t="s">
        <v>23</v>
      </c>
      <c r="T1190" s="9" t="s">
        <v>23</v>
      </c>
      <c r="U1190" s="9" t="s">
        <v>23</v>
      </c>
    </row>
    <row r="1191" spans="1:21" ht="12.75">
      <c r="A1191" s="11" t="s">
        <v>147</v>
      </c>
      <c r="C1191" s="17">
        <v>99</v>
      </c>
      <c r="D1191" t="s">
        <v>28</v>
      </c>
      <c r="E1191">
        <v>100</v>
      </c>
      <c r="F1191" s="5">
        <f t="shared" si="86"/>
        <v>1</v>
      </c>
      <c r="G1191">
        <v>246795</v>
      </c>
      <c r="H1191" s="6">
        <f t="shared" si="87"/>
        <v>2467.95</v>
      </c>
      <c r="I1191">
        <v>1043</v>
      </c>
      <c r="J1191" s="7">
        <f t="shared" si="88"/>
        <v>1.043</v>
      </c>
      <c r="K1191">
        <v>252101</v>
      </c>
      <c r="L1191" s="8">
        <f t="shared" si="89"/>
        <v>2521.01</v>
      </c>
      <c r="M1191">
        <v>378152</v>
      </c>
      <c r="N1191" s="8">
        <f t="shared" si="85"/>
        <v>3781.52</v>
      </c>
      <c r="O1191">
        <v>2005</v>
      </c>
      <c r="P1191">
        <v>1</v>
      </c>
      <c r="Q1191">
        <v>1012005</v>
      </c>
      <c r="R1191" s="11" t="s">
        <v>23</v>
      </c>
      <c r="S1191" s="9">
        <f>VALUE(N1191)</f>
        <v>3781.52</v>
      </c>
      <c r="T1191" s="9" t="s">
        <v>23</v>
      </c>
      <c r="U1191" s="9" t="s">
        <v>23</v>
      </c>
    </row>
    <row r="1192" spans="1:21" ht="12.75">
      <c r="A1192" s="11" t="s">
        <v>147</v>
      </c>
      <c r="C1192" s="17">
        <v>99</v>
      </c>
      <c r="D1192" t="s">
        <v>29</v>
      </c>
      <c r="E1192">
        <v>100</v>
      </c>
      <c r="F1192" s="5">
        <f t="shared" si="86"/>
        <v>1</v>
      </c>
      <c r="G1192">
        <v>286935</v>
      </c>
      <c r="H1192" s="6">
        <f t="shared" si="87"/>
        <v>2869.35</v>
      </c>
      <c r="I1192">
        <v>1043</v>
      </c>
      <c r="J1192" s="7">
        <f t="shared" si="88"/>
        <v>1.043</v>
      </c>
      <c r="K1192">
        <v>293104</v>
      </c>
      <c r="L1192" s="8">
        <f t="shared" si="89"/>
        <v>2931.04</v>
      </c>
      <c r="M1192">
        <v>439656</v>
      </c>
      <c r="N1192" s="8">
        <f t="shared" si="85"/>
        <v>4396.56</v>
      </c>
      <c r="O1192">
        <v>2005</v>
      </c>
      <c r="P1192">
        <v>1</v>
      </c>
      <c r="Q1192">
        <v>1012005</v>
      </c>
      <c r="R1192" s="11" t="s">
        <v>23</v>
      </c>
      <c r="S1192" s="9">
        <f>VALUE(N1192)</f>
        <v>4396.56</v>
      </c>
      <c r="T1192" s="9" t="s">
        <v>23</v>
      </c>
      <c r="U1192" s="9" t="s">
        <v>23</v>
      </c>
    </row>
    <row r="1193" spans="1:21" ht="12.75">
      <c r="A1193" s="11" t="s">
        <v>147</v>
      </c>
      <c r="C1193" s="17">
        <v>99</v>
      </c>
      <c r="D1193" t="s">
        <v>30</v>
      </c>
      <c r="E1193">
        <v>23452</v>
      </c>
      <c r="F1193" s="5">
        <f t="shared" si="86"/>
        <v>234.52</v>
      </c>
      <c r="G1193">
        <v>175</v>
      </c>
      <c r="H1193" s="6">
        <f t="shared" si="87"/>
        <v>1.75</v>
      </c>
      <c r="I1193">
        <v>1043</v>
      </c>
      <c r="J1193" s="7">
        <f t="shared" si="88"/>
        <v>1.043</v>
      </c>
      <c r="K1193">
        <v>42699</v>
      </c>
      <c r="L1193" s="8">
        <f t="shared" si="89"/>
        <v>426.99</v>
      </c>
      <c r="M1193">
        <v>43122</v>
      </c>
      <c r="N1193" s="8">
        <f t="shared" si="85"/>
        <v>431.22</v>
      </c>
      <c r="O1193">
        <v>2005</v>
      </c>
      <c r="P1193">
        <v>1</v>
      </c>
      <c r="Q1193">
        <v>1012005</v>
      </c>
      <c r="R1193" s="11" t="s">
        <v>23</v>
      </c>
      <c r="S1193" s="9" t="s">
        <v>23</v>
      </c>
      <c r="T1193" s="9" t="s">
        <v>23</v>
      </c>
      <c r="U1193" s="9" t="s">
        <v>23</v>
      </c>
    </row>
    <row r="1194" spans="1:21" ht="12.75">
      <c r="A1194" s="11" t="s">
        <v>147</v>
      </c>
      <c r="C1194" s="17">
        <v>99</v>
      </c>
      <c r="D1194" t="s">
        <v>31</v>
      </c>
      <c r="E1194">
        <v>23452</v>
      </c>
      <c r="F1194" s="5">
        <f t="shared" si="86"/>
        <v>234.52</v>
      </c>
      <c r="G1194">
        <v>275</v>
      </c>
      <c r="H1194" s="6">
        <f t="shared" si="87"/>
        <v>2.75</v>
      </c>
      <c r="I1194">
        <v>1043</v>
      </c>
      <c r="J1194" s="7">
        <f t="shared" si="88"/>
        <v>1.043</v>
      </c>
      <c r="K1194">
        <v>67099</v>
      </c>
      <c r="L1194" s="8">
        <f t="shared" si="89"/>
        <v>670.99</v>
      </c>
      <c r="M1194">
        <v>67763</v>
      </c>
      <c r="N1194" s="8">
        <f t="shared" si="85"/>
        <v>677.63</v>
      </c>
      <c r="O1194">
        <v>2005</v>
      </c>
      <c r="P1194">
        <v>1</v>
      </c>
      <c r="Q1194">
        <v>1012005</v>
      </c>
      <c r="R1194" s="8">
        <f>+N1194*1.226</f>
        <v>830.77438</v>
      </c>
      <c r="S1194" s="9" t="s">
        <v>23</v>
      </c>
      <c r="T1194" s="9" t="s">
        <v>23</v>
      </c>
      <c r="U1194" s="9" t="s">
        <v>23</v>
      </c>
    </row>
    <row r="1195" spans="1:21" ht="12.75">
      <c r="A1195" s="11" t="s">
        <v>147</v>
      </c>
      <c r="C1195" s="17">
        <v>99</v>
      </c>
      <c r="D1195" t="s">
        <v>32</v>
      </c>
      <c r="E1195">
        <v>23452</v>
      </c>
      <c r="F1195" s="5">
        <f t="shared" si="86"/>
        <v>234.52</v>
      </c>
      <c r="G1195">
        <v>325</v>
      </c>
      <c r="H1195" s="6">
        <f t="shared" si="87"/>
        <v>3.25</v>
      </c>
      <c r="I1195">
        <v>1043</v>
      </c>
      <c r="J1195" s="7">
        <f t="shared" si="88"/>
        <v>1.043</v>
      </c>
      <c r="K1195">
        <v>79298</v>
      </c>
      <c r="L1195" s="8">
        <f t="shared" si="89"/>
        <v>792.98</v>
      </c>
      <c r="M1195">
        <v>80083</v>
      </c>
      <c r="N1195" s="8">
        <f t="shared" si="85"/>
        <v>800.83</v>
      </c>
      <c r="O1195">
        <v>2005</v>
      </c>
      <c r="P1195">
        <v>1</v>
      </c>
      <c r="Q1195">
        <v>1012005</v>
      </c>
      <c r="R1195" s="8">
        <f>+N1195*1.226</f>
        <v>981.81758</v>
      </c>
      <c r="S1195" s="9" t="s">
        <v>23</v>
      </c>
      <c r="T1195" s="9" t="s">
        <v>23</v>
      </c>
      <c r="U1195" s="9" t="s">
        <v>23</v>
      </c>
    </row>
    <row r="1196" spans="1:21" ht="12.75">
      <c r="A1196" s="11" t="s">
        <v>147</v>
      </c>
      <c r="C1196" s="17">
        <v>99</v>
      </c>
      <c r="D1196" t="s">
        <v>33</v>
      </c>
      <c r="E1196">
        <v>100</v>
      </c>
      <c r="F1196" s="5">
        <f t="shared" si="86"/>
        <v>1</v>
      </c>
      <c r="G1196">
        <v>100</v>
      </c>
      <c r="H1196" s="6">
        <f t="shared" si="87"/>
        <v>1</v>
      </c>
      <c r="I1196">
        <v>1043</v>
      </c>
      <c r="J1196" s="7">
        <f t="shared" si="88"/>
        <v>1.043</v>
      </c>
      <c r="K1196">
        <v>700</v>
      </c>
      <c r="L1196" s="8">
        <f t="shared" si="89"/>
        <v>7</v>
      </c>
      <c r="M1196">
        <v>1050</v>
      </c>
      <c r="N1196" s="8">
        <f t="shared" si="85"/>
        <v>10.5</v>
      </c>
      <c r="O1196">
        <v>2005</v>
      </c>
      <c r="P1196">
        <v>1</v>
      </c>
      <c r="Q1196">
        <v>1012005</v>
      </c>
      <c r="R1196" s="8" t="s">
        <v>23</v>
      </c>
      <c r="S1196" s="9">
        <f>VALUE(N1196)</f>
        <v>10.5</v>
      </c>
      <c r="T1196" s="9" t="s">
        <v>23</v>
      </c>
      <c r="U1196" s="9" t="s">
        <v>23</v>
      </c>
    </row>
    <row r="1197" spans="1:21" ht="12.75">
      <c r="A1197" s="11" t="s">
        <v>147</v>
      </c>
      <c r="C1197" s="17">
        <v>99</v>
      </c>
      <c r="D1197" t="s">
        <v>34</v>
      </c>
      <c r="E1197">
        <v>100</v>
      </c>
      <c r="F1197" s="5">
        <f t="shared" si="86"/>
        <v>1</v>
      </c>
      <c r="G1197">
        <v>100</v>
      </c>
      <c r="H1197" s="6">
        <f t="shared" si="87"/>
        <v>1</v>
      </c>
      <c r="I1197">
        <v>1043</v>
      </c>
      <c r="J1197" s="7">
        <f t="shared" si="88"/>
        <v>1.043</v>
      </c>
      <c r="K1197">
        <v>1867</v>
      </c>
      <c r="L1197" s="8">
        <f t="shared" si="89"/>
        <v>18.67</v>
      </c>
      <c r="M1197">
        <v>2801</v>
      </c>
      <c r="N1197" s="8">
        <f t="shared" si="85"/>
        <v>28.01</v>
      </c>
      <c r="O1197">
        <v>2005</v>
      </c>
      <c r="P1197">
        <v>1</v>
      </c>
      <c r="Q1197">
        <v>1012005</v>
      </c>
      <c r="R1197" s="8" t="s">
        <v>23</v>
      </c>
      <c r="S1197" s="9">
        <f>VALUE(N1197)</f>
        <v>28.01</v>
      </c>
      <c r="T1197" s="9" t="s">
        <v>23</v>
      </c>
      <c r="U1197" s="9" t="s">
        <v>23</v>
      </c>
    </row>
    <row r="1198" spans="1:21" ht="12.75">
      <c r="A1198" s="11" t="s">
        <v>147</v>
      </c>
      <c r="C1198" s="17">
        <v>99</v>
      </c>
      <c r="D1198" t="s">
        <v>35</v>
      </c>
      <c r="E1198">
        <v>23452</v>
      </c>
      <c r="F1198" s="5">
        <f t="shared" si="86"/>
        <v>234.52</v>
      </c>
      <c r="G1198">
        <v>160</v>
      </c>
      <c r="H1198" s="6">
        <f t="shared" si="87"/>
        <v>1.6</v>
      </c>
      <c r="I1198">
        <v>1043</v>
      </c>
      <c r="J1198" s="7">
        <f t="shared" si="88"/>
        <v>1.043</v>
      </c>
      <c r="K1198">
        <v>39039</v>
      </c>
      <c r="L1198" s="8">
        <f t="shared" si="89"/>
        <v>390.39</v>
      </c>
      <c r="M1198">
        <v>39426</v>
      </c>
      <c r="N1198" s="8">
        <f t="shared" si="85"/>
        <v>394.26</v>
      </c>
      <c r="O1198">
        <v>2005</v>
      </c>
      <c r="P1198">
        <v>1</v>
      </c>
      <c r="Q1198">
        <v>1012005</v>
      </c>
      <c r="R1198" s="8">
        <f>+N1198*1.226</f>
        <v>483.36276</v>
      </c>
      <c r="S1198" s="9" t="s">
        <v>23</v>
      </c>
      <c r="T1198" s="9" t="s">
        <v>23</v>
      </c>
      <c r="U1198" s="9" t="s">
        <v>23</v>
      </c>
    </row>
    <row r="1199" spans="1:21" ht="12.75">
      <c r="A1199" s="11" t="s">
        <v>147</v>
      </c>
      <c r="C1199" s="17">
        <v>99</v>
      </c>
      <c r="D1199" t="s">
        <v>36</v>
      </c>
      <c r="E1199">
        <v>23452</v>
      </c>
      <c r="F1199" s="5">
        <f t="shared" si="86"/>
        <v>234.52</v>
      </c>
      <c r="G1199">
        <v>100</v>
      </c>
      <c r="H1199" s="6">
        <f t="shared" si="87"/>
        <v>1</v>
      </c>
      <c r="I1199">
        <v>1043</v>
      </c>
      <c r="J1199" s="7">
        <f t="shared" si="88"/>
        <v>1.043</v>
      </c>
      <c r="K1199">
        <v>24399</v>
      </c>
      <c r="L1199" s="8">
        <f t="shared" si="89"/>
        <v>243.99</v>
      </c>
      <c r="M1199">
        <v>24641</v>
      </c>
      <c r="N1199" s="8">
        <f t="shared" si="85"/>
        <v>246.41</v>
      </c>
      <c r="O1199">
        <v>2005</v>
      </c>
      <c r="P1199">
        <v>1</v>
      </c>
      <c r="Q1199">
        <v>1012005</v>
      </c>
      <c r="R1199" s="8">
        <f>+N1199*1.226</f>
        <v>302.09866</v>
      </c>
      <c r="S1199" s="9" t="s">
        <v>23</v>
      </c>
      <c r="T1199" s="9" t="s">
        <v>23</v>
      </c>
      <c r="U1199" s="9" t="s">
        <v>23</v>
      </c>
    </row>
    <row r="1200" spans="1:21" ht="12.75">
      <c r="A1200" s="13" t="s">
        <v>130</v>
      </c>
      <c r="C1200" s="17"/>
      <c r="F1200" s="5"/>
      <c r="H1200" s="6"/>
      <c r="J1200" s="7"/>
      <c r="L1200" s="8"/>
      <c r="N1200" s="8"/>
      <c r="R1200" s="11"/>
      <c r="S1200" s="9"/>
      <c r="T1200" s="9"/>
      <c r="U1200" s="9"/>
    </row>
    <row r="1201" spans="1:21" ht="12.75">
      <c r="A1201" s="11" t="s">
        <v>148</v>
      </c>
      <c r="C1201" s="18" t="s">
        <v>157</v>
      </c>
      <c r="D1201" t="s">
        <v>22</v>
      </c>
      <c r="E1201">
        <v>100</v>
      </c>
      <c r="F1201" s="5">
        <f t="shared" si="86"/>
        <v>1</v>
      </c>
      <c r="G1201">
        <v>100</v>
      </c>
      <c r="H1201" s="6">
        <f t="shared" si="87"/>
        <v>1</v>
      </c>
      <c r="I1201">
        <v>1006</v>
      </c>
      <c r="J1201" s="7">
        <f t="shared" si="88"/>
        <v>1.006</v>
      </c>
      <c r="K1201">
        <v>590</v>
      </c>
      <c r="L1201" s="8">
        <f t="shared" si="89"/>
        <v>5.9</v>
      </c>
      <c r="M1201">
        <v>596</v>
      </c>
      <c r="N1201" s="8">
        <f t="shared" si="85"/>
        <v>5.96</v>
      </c>
      <c r="O1201">
        <v>2005</v>
      </c>
      <c r="P1201">
        <v>1</v>
      </c>
      <c r="Q1201">
        <v>1012005</v>
      </c>
      <c r="R1201" s="11" t="s">
        <v>23</v>
      </c>
      <c r="S1201" s="8">
        <f>+M1201*0.015</f>
        <v>8.94</v>
      </c>
      <c r="T1201" s="8">
        <f>+(K1201*1.25)/100</f>
        <v>7.375</v>
      </c>
      <c r="U1201" s="8">
        <f>+(M1201*1.25)/100</f>
        <v>7.45</v>
      </c>
    </row>
    <row r="1202" spans="1:21" ht="12.75">
      <c r="A1202" s="11" t="s">
        <v>148</v>
      </c>
      <c r="C1202" s="18" t="s">
        <v>157</v>
      </c>
      <c r="D1202" t="s">
        <v>24</v>
      </c>
      <c r="E1202">
        <v>21367</v>
      </c>
      <c r="F1202" s="5">
        <f t="shared" si="86"/>
        <v>213.67</v>
      </c>
      <c r="G1202">
        <v>120</v>
      </c>
      <c r="H1202" s="6">
        <f t="shared" si="87"/>
        <v>1.2</v>
      </c>
      <c r="I1202">
        <v>1006</v>
      </c>
      <c r="J1202" s="7">
        <f t="shared" si="88"/>
        <v>1.006</v>
      </c>
      <c r="K1202">
        <v>26006</v>
      </c>
      <c r="L1202" s="8">
        <f t="shared" si="89"/>
        <v>260.06</v>
      </c>
      <c r="M1202">
        <v>26263</v>
      </c>
      <c r="N1202" s="8">
        <f t="shared" si="85"/>
        <v>262.63</v>
      </c>
      <c r="O1202">
        <v>2005</v>
      </c>
      <c r="P1202">
        <v>1</v>
      </c>
      <c r="Q1202">
        <v>1012005</v>
      </c>
      <c r="R1202" s="8">
        <f>+N1202*1.226</f>
        <v>321.98438</v>
      </c>
      <c r="S1202" s="9" t="s">
        <v>23</v>
      </c>
      <c r="T1202" s="9" t="s">
        <v>23</v>
      </c>
      <c r="U1202" s="9" t="s">
        <v>23</v>
      </c>
    </row>
    <row r="1203" spans="1:21" ht="12.75">
      <c r="A1203" s="11" t="s">
        <v>148</v>
      </c>
      <c r="C1203" s="18" t="s">
        <v>157</v>
      </c>
      <c r="D1203" t="s">
        <v>25</v>
      </c>
      <c r="E1203">
        <v>21367</v>
      </c>
      <c r="F1203" s="5">
        <f t="shared" si="86"/>
        <v>213.67</v>
      </c>
      <c r="G1203">
        <v>190</v>
      </c>
      <c r="H1203" s="6">
        <f t="shared" si="87"/>
        <v>1.9</v>
      </c>
      <c r="I1203">
        <v>1006</v>
      </c>
      <c r="J1203" s="7">
        <f t="shared" si="88"/>
        <v>1.006</v>
      </c>
      <c r="K1203">
        <v>41175</v>
      </c>
      <c r="L1203" s="8">
        <f t="shared" si="89"/>
        <v>411.75</v>
      </c>
      <c r="M1203">
        <v>41583</v>
      </c>
      <c r="N1203" s="8">
        <f t="shared" si="85"/>
        <v>415.83</v>
      </c>
      <c r="O1203">
        <v>2005</v>
      </c>
      <c r="P1203">
        <v>1</v>
      </c>
      <c r="Q1203">
        <v>1012005</v>
      </c>
      <c r="R1203" s="8">
        <f>+N1203*1.226</f>
        <v>509.80758</v>
      </c>
      <c r="S1203" s="9" t="s">
        <v>23</v>
      </c>
      <c r="T1203" s="9" t="s">
        <v>23</v>
      </c>
      <c r="U1203" s="9" t="s">
        <v>23</v>
      </c>
    </row>
    <row r="1204" spans="1:21" ht="12.75">
      <c r="A1204" s="11" t="s">
        <v>148</v>
      </c>
      <c r="C1204" s="18" t="s">
        <v>157</v>
      </c>
      <c r="D1204" t="s">
        <v>26</v>
      </c>
      <c r="E1204">
        <v>21367</v>
      </c>
      <c r="F1204" s="5">
        <f t="shared" si="86"/>
        <v>213.67</v>
      </c>
      <c r="G1204">
        <v>100</v>
      </c>
      <c r="H1204" s="6">
        <f t="shared" si="87"/>
        <v>1</v>
      </c>
      <c r="I1204">
        <v>1006</v>
      </c>
      <c r="J1204" s="7">
        <f t="shared" si="88"/>
        <v>1.006</v>
      </c>
      <c r="K1204">
        <v>21671</v>
      </c>
      <c r="L1204" s="8">
        <f t="shared" si="89"/>
        <v>216.71</v>
      </c>
      <c r="M1204">
        <v>21886</v>
      </c>
      <c r="N1204" s="8">
        <f t="shared" si="85"/>
        <v>218.86</v>
      </c>
      <c r="O1204">
        <v>2005</v>
      </c>
      <c r="P1204">
        <v>1</v>
      </c>
      <c r="Q1204">
        <v>1012005</v>
      </c>
      <c r="R1204" s="8">
        <f>+N1204*1.226</f>
        <v>268.32236</v>
      </c>
      <c r="S1204" s="9" t="s">
        <v>23</v>
      </c>
      <c r="T1204" s="9" t="s">
        <v>23</v>
      </c>
      <c r="U1204" s="9" t="s">
        <v>23</v>
      </c>
    </row>
    <row r="1205" spans="1:21" ht="12.75">
      <c r="A1205" s="11" t="s">
        <v>148</v>
      </c>
      <c r="C1205" s="18" t="s">
        <v>157</v>
      </c>
      <c r="D1205" t="s">
        <v>27</v>
      </c>
      <c r="E1205">
        <v>21367</v>
      </c>
      <c r="F1205" s="5">
        <f t="shared" si="86"/>
        <v>213.67</v>
      </c>
      <c r="G1205">
        <v>160</v>
      </c>
      <c r="H1205" s="6">
        <f t="shared" si="87"/>
        <v>1.6</v>
      </c>
      <c r="I1205">
        <v>1006</v>
      </c>
      <c r="J1205" s="7">
        <f t="shared" si="88"/>
        <v>1.006</v>
      </c>
      <c r="K1205">
        <v>34674</v>
      </c>
      <c r="L1205" s="8">
        <f t="shared" si="89"/>
        <v>346.74</v>
      </c>
      <c r="M1205">
        <v>35017</v>
      </c>
      <c r="N1205" s="8">
        <f aca="true" t="shared" si="90" ref="N1205:N1270">+M1205/100</f>
        <v>350.17</v>
      </c>
      <c r="O1205">
        <v>2005</v>
      </c>
      <c r="P1205">
        <v>1</v>
      </c>
      <c r="Q1205">
        <v>1012005</v>
      </c>
      <c r="R1205" s="8">
        <f>+N1205*1.226</f>
        <v>429.30842</v>
      </c>
      <c r="S1205" s="9" t="s">
        <v>23</v>
      </c>
      <c r="T1205" s="9" t="s">
        <v>23</v>
      </c>
      <c r="U1205" s="9" t="s">
        <v>23</v>
      </c>
    </row>
    <row r="1206" spans="1:21" ht="12.75">
      <c r="A1206" s="11" t="s">
        <v>148</v>
      </c>
      <c r="C1206" s="18" t="s">
        <v>157</v>
      </c>
      <c r="D1206" t="s">
        <v>28</v>
      </c>
      <c r="E1206">
        <v>100</v>
      </c>
      <c r="F1206" s="5">
        <f aca="true" t="shared" si="91" ref="F1206:F1271">+E1206/100</f>
        <v>1</v>
      </c>
      <c r="G1206">
        <v>246795</v>
      </c>
      <c r="H1206" s="6">
        <f aca="true" t="shared" si="92" ref="H1206:H1271">+G1206/100</f>
        <v>2467.95</v>
      </c>
      <c r="I1206">
        <v>1006</v>
      </c>
      <c r="J1206" s="7">
        <f aca="true" t="shared" si="93" ref="J1206:J1271">+I1206/1000</f>
        <v>1.006</v>
      </c>
      <c r="K1206">
        <v>247535</v>
      </c>
      <c r="L1206" s="8">
        <f aca="true" t="shared" si="94" ref="L1206:L1271">+K1206/100</f>
        <v>2475.35</v>
      </c>
      <c r="M1206">
        <v>371303</v>
      </c>
      <c r="N1206" s="8">
        <f t="shared" si="90"/>
        <v>3713.03</v>
      </c>
      <c r="O1206">
        <v>2005</v>
      </c>
      <c r="P1206">
        <v>1</v>
      </c>
      <c r="Q1206">
        <v>1012005</v>
      </c>
      <c r="R1206" s="11" t="s">
        <v>23</v>
      </c>
      <c r="S1206" s="9">
        <f>VALUE(N1206)</f>
        <v>3713.03</v>
      </c>
      <c r="T1206" s="9" t="s">
        <v>23</v>
      </c>
      <c r="U1206" s="9" t="s">
        <v>23</v>
      </c>
    </row>
    <row r="1207" spans="1:21" ht="12.75">
      <c r="A1207" s="11" t="s">
        <v>148</v>
      </c>
      <c r="C1207" s="18" t="s">
        <v>157</v>
      </c>
      <c r="D1207" t="s">
        <v>29</v>
      </c>
      <c r="E1207">
        <v>100</v>
      </c>
      <c r="F1207" s="5">
        <f t="shared" si="91"/>
        <v>1</v>
      </c>
      <c r="G1207">
        <v>286935</v>
      </c>
      <c r="H1207" s="6">
        <f t="shared" si="92"/>
        <v>2869.35</v>
      </c>
      <c r="I1207">
        <v>1006</v>
      </c>
      <c r="J1207" s="7">
        <f t="shared" si="93"/>
        <v>1.006</v>
      </c>
      <c r="K1207">
        <v>287796</v>
      </c>
      <c r="L1207" s="8">
        <f t="shared" si="94"/>
        <v>2877.96</v>
      </c>
      <c r="M1207">
        <v>431694</v>
      </c>
      <c r="N1207" s="8">
        <f t="shared" si="90"/>
        <v>4316.94</v>
      </c>
      <c r="O1207">
        <v>2005</v>
      </c>
      <c r="P1207">
        <v>1</v>
      </c>
      <c r="Q1207">
        <v>1012005</v>
      </c>
      <c r="R1207" s="11" t="s">
        <v>23</v>
      </c>
      <c r="S1207" s="9">
        <f>VALUE(N1207)</f>
        <v>4316.94</v>
      </c>
      <c r="T1207" s="9" t="s">
        <v>23</v>
      </c>
      <c r="U1207" s="9" t="s">
        <v>23</v>
      </c>
    </row>
    <row r="1208" spans="1:21" ht="12.75">
      <c r="A1208" s="11" t="s">
        <v>148</v>
      </c>
      <c r="C1208" s="18" t="s">
        <v>157</v>
      </c>
      <c r="D1208" t="s">
        <v>30</v>
      </c>
      <c r="E1208">
        <v>21367</v>
      </c>
      <c r="F1208" s="5">
        <f t="shared" si="91"/>
        <v>213.67</v>
      </c>
      <c r="G1208">
        <v>175</v>
      </c>
      <c r="H1208" s="6">
        <f t="shared" si="92"/>
        <v>1.75</v>
      </c>
      <c r="I1208">
        <v>1006</v>
      </c>
      <c r="J1208" s="7">
        <f t="shared" si="93"/>
        <v>1.006</v>
      </c>
      <c r="K1208">
        <v>37925</v>
      </c>
      <c r="L1208" s="8">
        <f t="shared" si="94"/>
        <v>379.25</v>
      </c>
      <c r="M1208">
        <v>38300</v>
      </c>
      <c r="N1208" s="8">
        <f t="shared" si="90"/>
        <v>383</v>
      </c>
      <c r="O1208">
        <v>2005</v>
      </c>
      <c r="P1208">
        <v>1</v>
      </c>
      <c r="Q1208">
        <v>1012005</v>
      </c>
      <c r="R1208" s="11" t="s">
        <v>23</v>
      </c>
      <c r="S1208" s="9" t="s">
        <v>23</v>
      </c>
      <c r="T1208" s="9" t="s">
        <v>23</v>
      </c>
      <c r="U1208" s="9" t="s">
        <v>23</v>
      </c>
    </row>
    <row r="1209" spans="1:21" ht="12.75">
      <c r="A1209" s="11" t="s">
        <v>148</v>
      </c>
      <c r="C1209" s="18" t="s">
        <v>157</v>
      </c>
      <c r="D1209" t="s">
        <v>31</v>
      </c>
      <c r="E1209">
        <v>21367</v>
      </c>
      <c r="F1209" s="5">
        <f t="shared" si="91"/>
        <v>213.67</v>
      </c>
      <c r="G1209">
        <v>275</v>
      </c>
      <c r="H1209" s="6">
        <f t="shared" si="92"/>
        <v>2.75</v>
      </c>
      <c r="I1209">
        <v>1006</v>
      </c>
      <c r="J1209" s="7">
        <f t="shared" si="93"/>
        <v>1.006</v>
      </c>
      <c r="K1209">
        <v>59596</v>
      </c>
      <c r="L1209" s="8">
        <f t="shared" si="94"/>
        <v>595.96</v>
      </c>
      <c r="M1209">
        <v>60186</v>
      </c>
      <c r="N1209" s="8">
        <f t="shared" si="90"/>
        <v>601.86</v>
      </c>
      <c r="O1209">
        <v>2005</v>
      </c>
      <c r="P1209">
        <v>1</v>
      </c>
      <c r="Q1209">
        <v>1012005</v>
      </c>
      <c r="R1209" s="8">
        <f>+N1209*1.226</f>
        <v>737.88036</v>
      </c>
      <c r="S1209" s="9" t="s">
        <v>23</v>
      </c>
      <c r="T1209" s="9" t="s">
        <v>23</v>
      </c>
      <c r="U1209" s="9" t="s">
        <v>23</v>
      </c>
    </row>
    <row r="1210" spans="1:21" ht="12.75">
      <c r="A1210" s="11" t="s">
        <v>148</v>
      </c>
      <c r="C1210" s="18" t="s">
        <v>157</v>
      </c>
      <c r="D1210" t="s">
        <v>32</v>
      </c>
      <c r="E1210">
        <v>21367</v>
      </c>
      <c r="F1210" s="5">
        <f t="shared" si="91"/>
        <v>213.67</v>
      </c>
      <c r="G1210">
        <v>325</v>
      </c>
      <c r="H1210" s="6">
        <f t="shared" si="92"/>
        <v>3.25</v>
      </c>
      <c r="I1210">
        <v>1006</v>
      </c>
      <c r="J1210" s="7">
        <f t="shared" si="93"/>
        <v>1.006</v>
      </c>
      <c r="K1210">
        <v>70432</v>
      </c>
      <c r="L1210" s="8">
        <f t="shared" si="94"/>
        <v>704.32</v>
      </c>
      <c r="M1210">
        <v>71129</v>
      </c>
      <c r="N1210" s="8">
        <f t="shared" si="90"/>
        <v>711.29</v>
      </c>
      <c r="O1210">
        <v>2005</v>
      </c>
      <c r="P1210">
        <v>1</v>
      </c>
      <c r="Q1210">
        <v>1012005</v>
      </c>
      <c r="R1210" s="8">
        <f>+N1210*1.226</f>
        <v>872.0415399999999</v>
      </c>
      <c r="S1210" s="9" t="s">
        <v>23</v>
      </c>
      <c r="T1210" s="9" t="s">
        <v>23</v>
      </c>
      <c r="U1210" s="9" t="s">
        <v>23</v>
      </c>
    </row>
    <row r="1211" spans="1:21" ht="12.75">
      <c r="A1211" s="11" t="s">
        <v>148</v>
      </c>
      <c r="C1211" s="18" t="s">
        <v>157</v>
      </c>
      <c r="D1211" t="s">
        <v>33</v>
      </c>
      <c r="E1211">
        <v>100</v>
      </c>
      <c r="F1211" s="5">
        <f t="shared" si="91"/>
        <v>1</v>
      </c>
      <c r="G1211">
        <v>100</v>
      </c>
      <c r="H1211" s="6">
        <f t="shared" si="92"/>
        <v>1</v>
      </c>
      <c r="I1211">
        <v>1006</v>
      </c>
      <c r="J1211" s="7">
        <f t="shared" si="93"/>
        <v>1.006</v>
      </c>
      <c r="K1211">
        <v>700</v>
      </c>
      <c r="L1211" s="8">
        <f t="shared" si="94"/>
        <v>7</v>
      </c>
      <c r="M1211">
        <v>1050</v>
      </c>
      <c r="N1211" s="8">
        <f t="shared" si="90"/>
        <v>10.5</v>
      </c>
      <c r="O1211">
        <v>2005</v>
      </c>
      <c r="P1211">
        <v>1</v>
      </c>
      <c r="Q1211">
        <v>1012005</v>
      </c>
      <c r="R1211" s="8" t="s">
        <v>23</v>
      </c>
      <c r="S1211" s="9">
        <f>VALUE(N1211)</f>
        <v>10.5</v>
      </c>
      <c r="T1211" s="9" t="s">
        <v>23</v>
      </c>
      <c r="U1211" s="9" t="s">
        <v>23</v>
      </c>
    </row>
    <row r="1212" spans="1:21" ht="12.75">
      <c r="A1212" s="11" t="s">
        <v>148</v>
      </c>
      <c r="C1212" s="18" t="s">
        <v>157</v>
      </c>
      <c r="D1212" t="s">
        <v>34</v>
      </c>
      <c r="E1212">
        <v>100</v>
      </c>
      <c r="F1212" s="5">
        <f t="shared" si="91"/>
        <v>1</v>
      </c>
      <c r="G1212">
        <v>100</v>
      </c>
      <c r="H1212" s="6">
        <f t="shared" si="92"/>
        <v>1</v>
      </c>
      <c r="I1212">
        <v>1006</v>
      </c>
      <c r="J1212" s="7">
        <f t="shared" si="93"/>
        <v>1.006</v>
      </c>
      <c r="K1212">
        <v>1867</v>
      </c>
      <c r="L1212" s="8">
        <f t="shared" si="94"/>
        <v>18.67</v>
      </c>
      <c r="M1212">
        <v>2801</v>
      </c>
      <c r="N1212" s="8">
        <f t="shared" si="90"/>
        <v>28.01</v>
      </c>
      <c r="O1212">
        <v>2005</v>
      </c>
      <c r="P1212">
        <v>1</v>
      </c>
      <c r="Q1212">
        <v>1012005</v>
      </c>
      <c r="R1212" s="8" t="s">
        <v>23</v>
      </c>
      <c r="S1212" s="9">
        <f>VALUE(N1212)</f>
        <v>28.01</v>
      </c>
      <c r="T1212" s="9" t="s">
        <v>23</v>
      </c>
      <c r="U1212" s="9" t="s">
        <v>23</v>
      </c>
    </row>
    <row r="1213" spans="1:21" ht="12.75">
      <c r="A1213" s="11" t="s">
        <v>148</v>
      </c>
      <c r="C1213" s="18" t="s">
        <v>157</v>
      </c>
      <c r="D1213" t="s">
        <v>35</v>
      </c>
      <c r="E1213">
        <v>21367</v>
      </c>
      <c r="F1213" s="5">
        <f t="shared" si="91"/>
        <v>213.67</v>
      </c>
      <c r="G1213">
        <v>160</v>
      </c>
      <c r="H1213" s="6">
        <f t="shared" si="92"/>
        <v>1.6</v>
      </c>
      <c r="I1213">
        <v>1006</v>
      </c>
      <c r="J1213" s="7">
        <f t="shared" si="93"/>
        <v>1.006</v>
      </c>
      <c r="K1213">
        <v>34674</v>
      </c>
      <c r="L1213" s="8">
        <f t="shared" si="94"/>
        <v>346.74</v>
      </c>
      <c r="M1213">
        <v>35017</v>
      </c>
      <c r="N1213" s="8">
        <f t="shared" si="90"/>
        <v>350.17</v>
      </c>
      <c r="O1213">
        <v>2005</v>
      </c>
      <c r="P1213">
        <v>1</v>
      </c>
      <c r="Q1213">
        <v>1012005</v>
      </c>
      <c r="R1213" s="8">
        <f>+N1213*1.226</f>
        <v>429.30842</v>
      </c>
      <c r="S1213" s="9" t="s">
        <v>23</v>
      </c>
      <c r="T1213" s="9" t="s">
        <v>23</v>
      </c>
      <c r="U1213" s="9" t="s">
        <v>23</v>
      </c>
    </row>
    <row r="1214" spans="1:21" ht="12.75">
      <c r="A1214" s="11" t="s">
        <v>148</v>
      </c>
      <c r="C1214" s="18" t="s">
        <v>157</v>
      </c>
      <c r="D1214" t="s">
        <v>36</v>
      </c>
      <c r="E1214">
        <v>21367</v>
      </c>
      <c r="F1214" s="5">
        <f t="shared" si="91"/>
        <v>213.67</v>
      </c>
      <c r="G1214">
        <v>100</v>
      </c>
      <c r="H1214" s="6">
        <f t="shared" si="92"/>
        <v>1</v>
      </c>
      <c r="I1214">
        <v>1006</v>
      </c>
      <c r="J1214" s="7">
        <f t="shared" si="93"/>
        <v>1.006</v>
      </c>
      <c r="K1214">
        <v>21671</v>
      </c>
      <c r="L1214" s="8">
        <f t="shared" si="94"/>
        <v>216.71</v>
      </c>
      <c r="M1214">
        <v>21886</v>
      </c>
      <c r="N1214" s="8">
        <f t="shared" si="90"/>
        <v>218.86</v>
      </c>
      <c r="O1214">
        <v>2005</v>
      </c>
      <c r="P1214">
        <v>1</v>
      </c>
      <c r="Q1214">
        <v>1012005</v>
      </c>
      <c r="R1214" s="8">
        <f>+N1214*1.226</f>
        <v>268.32236</v>
      </c>
      <c r="S1214" s="9" t="s">
        <v>23</v>
      </c>
      <c r="T1214" s="9" t="s">
        <v>23</v>
      </c>
      <c r="U1214" s="9" t="s">
        <v>23</v>
      </c>
    </row>
    <row r="1215" spans="1:21" ht="12.75">
      <c r="A1215" s="11" t="s">
        <v>148</v>
      </c>
      <c r="C1215" s="17">
        <v>99</v>
      </c>
      <c r="D1215" t="s">
        <v>22</v>
      </c>
      <c r="E1215">
        <v>100</v>
      </c>
      <c r="F1215" s="5">
        <f t="shared" si="91"/>
        <v>1</v>
      </c>
      <c r="G1215">
        <v>100</v>
      </c>
      <c r="H1215" s="6">
        <f t="shared" si="92"/>
        <v>1</v>
      </c>
      <c r="I1215">
        <v>898</v>
      </c>
      <c r="J1215" s="7">
        <f t="shared" si="93"/>
        <v>0.898</v>
      </c>
      <c r="K1215">
        <v>590</v>
      </c>
      <c r="L1215" s="8">
        <f t="shared" si="94"/>
        <v>5.9</v>
      </c>
      <c r="M1215">
        <v>596</v>
      </c>
      <c r="N1215" s="8">
        <f t="shared" si="90"/>
        <v>5.96</v>
      </c>
      <c r="O1215">
        <v>2005</v>
      </c>
      <c r="P1215">
        <v>1</v>
      </c>
      <c r="Q1215">
        <v>1012005</v>
      </c>
      <c r="R1215" s="11" t="s">
        <v>23</v>
      </c>
      <c r="S1215" s="8">
        <f>+M1215*0.015</f>
        <v>8.94</v>
      </c>
      <c r="T1215" s="8">
        <f>+(K1215*1.25)/100</f>
        <v>7.375</v>
      </c>
      <c r="U1215" s="8">
        <f>+(M1215*1.25)/100</f>
        <v>7.45</v>
      </c>
    </row>
    <row r="1216" spans="1:21" ht="12.75">
      <c r="A1216" s="11" t="s">
        <v>148</v>
      </c>
      <c r="C1216" s="17">
        <v>99</v>
      </c>
      <c r="D1216" t="s">
        <v>24</v>
      </c>
      <c r="E1216">
        <v>21367</v>
      </c>
      <c r="F1216" s="5">
        <f t="shared" si="91"/>
        <v>213.67</v>
      </c>
      <c r="G1216">
        <v>120</v>
      </c>
      <c r="H1216" s="6">
        <f t="shared" si="92"/>
        <v>1.2</v>
      </c>
      <c r="I1216">
        <v>898</v>
      </c>
      <c r="J1216" s="7">
        <f t="shared" si="93"/>
        <v>0.898</v>
      </c>
      <c r="K1216">
        <v>24048</v>
      </c>
      <c r="L1216" s="8">
        <f t="shared" si="94"/>
        <v>240.48</v>
      </c>
      <c r="M1216">
        <v>24286</v>
      </c>
      <c r="N1216" s="8">
        <f t="shared" si="90"/>
        <v>242.86</v>
      </c>
      <c r="O1216">
        <v>2005</v>
      </c>
      <c r="P1216">
        <v>1</v>
      </c>
      <c r="Q1216">
        <v>1012005</v>
      </c>
      <c r="R1216" s="8">
        <f>+N1216*1.226</f>
        <v>297.74636000000004</v>
      </c>
      <c r="S1216" s="9" t="s">
        <v>23</v>
      </c>
      <c r="T1216" s="9" t="s">
        <v>23</v>
      </c>
      <c r="U1216" s="9" t="s">
        <v>23</v>
      </c>
    </row>
    <row r="1217" spans="1:21" ht="12.75">
      <c r="A1217" s="11" t="s">
        <v>148</v>
      </c>
      <c r="C1217" s="17">
        <v>99</v>
      </c>
      <c r="D1217" t="s">
        <v>25</v>
      </c>
      <c r="E1217">
        <v>21367</v>
      </c>
      <c r="F1217" s="5">
        <f t="shared" si="91"/>
        <v>213.67</v>
      </c>
      <c r="G1217">
        <v>190</v>
      </c>
      <c r="H1217" s="6">
        <f t="shared" si="92"/>
        <v>1.9</v>
      </c>
      <c r="I1217">
        <v>898</v>
      </c>
      <c r="J1217" s="7">
        <f t="shared" si="93"/>
        <v>0.898</v>
      </c>
      <c r="K1217">
        <v>38076</v>
      </c>
      <c r="L1217" s="8">
        <f t="shared" si="94"/>
        <v>380.76</v>
      </c>
      <c r="M1217">
        <v>38453</v>
      </c>
      <c r="N1217" s="8">
        <f t="shared" si="90"/>
        <v>384.53</v>
      </c>
      <c r="O1217">
        <v>2005</v>
      </c>
      <c r="P1217">
        <v>1</v>
      </c>
      <c r="Q1217">
        <v>1012005</v>
      </c>
      <c r="R1217" s="8">
        <f>+N1217*1.226</f>
        <v>471.43377999999996</v>
      </c>
      <c r="S1217" s="9" t="s">
        <v>23</v>
      </c>
      <c r="T1217" s="9" t="s">
        <v>23</v>
      </c>
      <c r="U1217" s="9" t="s">
        <v>23</v>
      </c>
    </row>
    <row r="1218" spans="1:21" ht="12.75">
      <c r="A1218" s="11" t="s">
        <v>148</v>
      </c>
      <c r="C1218" s="17">
        <v>99</v>
      </c>
      <c r="D1218" t="s">
        <v>26</v>
      </c>
      <c r="E1218">
        <v>21367</v>
      </c>
      <c r="F1218" s="5">
        <f t="shared" si="91"/>
        <v>213.67</v>
      </c>
      <c r="G1218">
        <v>100</v>
      </c>
      <c r="H1218" s="6">
        <f t="shared" si="92"/>
        <v>1</v>
      </c>
      <c r="I1218">
        <v>898</v>
      </c>
      <c r="J1218" s="7">
        <f t="shared" si="93"/>
        <v>0.898</v>
      </c>
      <c r="K1218">
        <v>20040</v>
      </c>
      <c r="L1218" s="8">
        <f t="shared" si="94"/>
        <v>200.4</v>
      </c>
      <c r="M1218">
        <v>20238</v>
      </c>
      <c r="N1218" s="8">
        <f t="shared" si="90"/>
        <v>202.38</v>
      </c>
      <c r="O1218">
        <v>2005</v>
      </c>
      <c r="P1218">
        <v>1</v>
      </c>
      <c r="Q1218">
        <v>1012005</v>
      </c>
      <c r="R1218" s="8">
        <f>+N1218*1.226</f>
        <v>248.11787999999999</v>
      </c>
      <c r="S1218" s="9" t="s">
        <v>23</v>
      </c>
      <c r="T1218" s="9" t="s">
        <v>23</v>
      </c>
      <c r="U1218" s="9" t="s">
        <v>23</v>
      </c>
    </row>
    <row r="1219" spans="1:21" ht="12.75">
      <c r="A1219" s="11" t="s">
        <v>148</v>
      </c>
      <c r="C1219" s="17">
        <v>99</v>
      </c>
      <c r="D1219" t="s">
        <v>27</v>
      </c>
      <c r="E1219">
        <v>21367</v>
      </c>
      <c r="F1219" s="5">
        <f t="shared" si="91"/>
        <v>213.67</v>
      </c>
      <c r="G1219">
        <v>160</v>
      </c>
      <c r="H1219" s="6">
        <f t="shared" si="92"/>
        <v>1.6</v>
      </c>
      <c r="I1219">
        <v>898</v>
      </c>
      <c r="J1219" s="7">
        <f t="shared" si="93"/>
        <v>0.898</v>
      </c>
      <c r="K1219">
        <v>32064</v>
      </c>
      <c r="L1219" s="8">
        <f t="shared" si="94"/>
        <v>320.64</v>
      </c>
      <c r="M1219">
        <v>32381</v>
      </c>
      <c r="N1219" s="8">
        <f t="shared" si="90"/>
        <v>323.81</v>
      </c>
      <c r="O1219">
        <v>2005</v>
      </c>
      <c r="P1219">
        <v>1</v>
      </c>
      <c r="Q1219">
        <v>1012005</v>
      </c>
      <c r="R1219" s="8">
        <f>+N1219*1.226</f>
        <v>396.99106</v>
      </c>
      <c r="S1219" s="9" t="s">
        <v>23</v>
      </c>
      <c r="T1219" s="9" t="s">
        <v>23</v>
      </c>
      <c r="U1219" s="9" t="s">
        <v>23</v>
      </c>
    </row>
    <row r="1220" spans="1:21" ht="12.75">
      <c r="A1220" s="11" t="s">
        <v>148</v>
      </c>
      <c r="C1220" s="17">
        <v>99</v>
      </c>
      <c r="D1220" t="s">
        <v>28</v>
      </c>
      <c r="E1220">
        <v>100</v>
      </c>
      <c r="F1220" s="5">
        <f t="shared" si="91"/>
        <v>1</v>
      </c>
      <c r="G1220">
        <v>246795</v>
      </c>
      <c r="H1220" s="6">
        <f t="shared" si="92"/>
        <v>2467.95</v>
      </c>
      <c r="I1220">
        <v>898</v>
      </c>
      <c r="J1220" s="7">
        <f t="shared" si="93"/>
        <v>0.898</v>
      </c>
      <c r="K1220">
        <v>234208</v>
      </c>
      <c r="L1220" s="8">
        <f t="shared" si="94"/>
        <v>2342.08</v>
      </c>
      <c r="M1220">
        <v>351313</v>
      </c>
      <c r="N1220" s="8">
        <f t="shared" si="90"/>
        <v>3513.13</v>
      </c>
      <c r="O1220">
        <v>2005</v>
      </c>
      <c r="P1220">
        <v>1</v>
      </c>
      <c r="Q1220">
        <v>1012005</v>
      </c>
      <c r="R1220" s="11" t="s">
        <v>23</v>
      </c>
      <c r="S1220" s="9">
        <f>VALUE(N1220)</f>
        <v>3513.13</v>
      </c>
      <c r="T1220" s="9" t="s">
        <v>23</v>
      </c>
      <c r="U1220" s="9" t="s">
        <v>23</v>
      </c>
    </row>
    <row r="1221" spans="1:21" ht="12.75">
      <c r="A1221" s="11" t="s">
        <v>148</v>
      </c>
      <c r="C1221" s="17">
        <v>99</v>
      </c>
      <c r="D1221" t="s">
        <v>29</v>
      </c>
      <c r="E1221">
        <v>100</v>
      </c>
      <c r="F1221" s="5">
        <f t="shared" si="91"/>
        <v>1</v>
      </c>
      <c r="G1221">
        <v>286935</v>
      </c>
      <c r="H1221" s="6">
        <f t="shared" si="92"/>
        <v>2869.35</v>
      </c>
      <c r="I1221">
        <v>898</v>
      </c>
      <c r="J1221" s="7">
        <f t="shared" si="93"/>
        <v>0.898</v>
      </c>
      <c r="K1221">
        <v>272301</v>
      </c>
      <c r="L1221" s="8">
        <f t="shared" si="94"/>
        <v>2723.01</v>
      </c>
      <c r="M1221">
        <v>408452</v>
      </c>
      <c r="N1221" s="8">
        <f t="shared" si="90"/>
        <v>4084.52</v>
      </c>
      <c r="O1221">
        <v>2005</v>
      </c>
      <c r="P1221">
        <v>1</v>
      </c>
      <c r="Q1221">
        <v>1012005</v>
      </c>
      <c r="R1221" s="11" t="s">
        <v>23</v>
      </c>
      <c r="S1221" s="9">
        <f>VALUE(N1221)</f>
        <v>4084.52</v>
      </c>
      <c r="T1221" s="9" t="s">
        <v>23</v>
      </c>
      <c r="U1221" s="9" t="s">
        <v>23</v>
      </c>
    </row>
    <row r="1222" spans="1:21" ht="12.75">
      <c r="A1222" s="11" t="s">
        <v>148</v>
      </c>
      <c r="C1222" s="17">
        <v>99</v>
      </c>
      <c r="D1222" t="s">
        <v>30</v>
      </c>
      <c r="E1222">
        <v>21367</v>
      </c>
      <c r="F1222" s="5">
        <f t="shared" si="91"/>
        <v>213.67</v>
      </c>
      <c r="G1222">
        <v>175</v>
      </c>
      <c r="H1222" s="6">
        <f t="shared" si="92"/>
        <v>1.75</v>
      </c>
      <c r="I1222">
        <v>898</v>
      </c>
      <c r="J1222" s="7">
        <f t="shared" si="93"/>
        <v>0.898</v>
      </c>
      <c r="K1222">
        <v>35070</v>
      </c>
      <c r="L1222" s="8">
        <f t="shared" si="94"/>
        <v>350.7</v>
      </c>
      <c r="M1222">
        <v>35417</v>
      </c>
      <c r="N1222" s="8">
        <f t="shared" si="90"/>
        <v>354.17</v>
      </c>
      <c r="O1222">
        <v>2005</v>
      </c>
      <c r="P1222">
        <v>1</v>
      </c>
      <c r="Q1222">
        <v>1012005</v>
      </c>
      <c r="R1222" s="11" t="s">
        <v>23</v>
      </c>
      <c r="S1222" s="9" t="s">
        <v>23</v>
      </c>
      <c r="T1222" s="9" t="s">
        <v>23</v>
      </c>
      <c r="U1222" s="9" t="s">
        <v>23</v>
      </c>
    </row>
    <row r="1223" spans="1:21" ht="12.75">
      <c r="A1223" s="11" t="s">
        <v>148</v>
      </c>
      <c r="C1223" s="17">
        <v>99</v>
      </c>
      <c r="D1223" t="s">
        <v>31</v>
      </c>
      <c r="E1223">
        <v>21367</v>
      </c>
      <c r="F1223" s="5">
        <f t="shared" si="91"/>
        <v>213.67</v>
      </c>
      <c r="G1223">
        <v>275</v>
      </c>
      <c r="H1223" s="6">
        <f t="shared" si="92"/>
        <v>2.75</v>
      </c>
      <c r="I1223">
        <v>898</v>
      </c>
      <c r="J1223" s="7">
        <f t="shared" si="93"/>
        <v>0.898</v>
      </c>
      <c r="K1223">
        <v>55109</v>
      </c>
      <c r="L1223" s="8">
        <f t="shared" si="94"/>
        <v>551.09</v>
      </c>
      <c r="M1223">
        <v>55655</v>
      </c>
      <c r="N1223" s="8">
        <f t="shared" si="90"/>
        <v>556.55</v>
      </c>
      <c r="O1223">
        <v>2005</v>
      </c>
      <c r="P1223">
        <v>1</v>
      </c>
      <c r="Q1223">
        <v>1012005</v>
      </c>
      <c r="R1223" s="8">
        <f>+N1223*1.226</f>
        <v>682.3303</v>
      </c>
      <c r="S1223" s="9" t="s">
        <v>23</v>
      </c>
      <c r="T1223" s="9" t="s">
        <v>23</v>
      </c>
      <c r="U1223" s="9" t="s">
        <v>23</v>
      </c>
    </row>
    <row r="1224" spans="1:21" ht="12.75">
      <c r="A1224" s="11" t="s">
        <v>148</v>
      </c>
      <c r="C1224" s="17">
        <v>99</v>
      </c>
      <c r="D1224" t="s">
        <v>32</v>
      </c>
      <c r="E1224">
        <v>21367</v>
      </c>
      <c r="F1224" s="5">
        <f t="shared" si="91"/>
        <v>213.67</v>
      </c>
      <c r="G1224">
        <v>325</v>
      </c>
      <c r="H1224" s="6">
        <f t="shared" si="92"/>
        <v>3.25</v>
      </c>
      <c r="I1224">
        <v>898</v>
      </c>
      <c r="J1224" s="7">
        <f t="shared" si="93"/>
        <v>0.898</v>
      </c>
      <c r="K1224">
        <v>65129</v>
      </c>
      <c r="L1224" s="8">
        <f t="shared" si="94"/>
        <v>651.29</v>
      </c>
      <c r="M1224">
        <v>65774</v>
      </c>
      <c r="N1224" s="8">
        <f t="shared" si="90"/>
        <v>657.74</v>
      </c>
      <c r="O1224">
        <v>2005</v>
      </c>
      <c r="P1224">
        <v>1</v>
      </c>
      <c r="Q1224">
        <v>1012005</v>
      </c>
      <c r="R1224" s="8">
        <f>+N1224*1.226</f>
        <v>806.38924</v>
      </c>
      <c r="S1224" s="9" t="s">
        <v>23</v>
      </c>
      <c r="T1224" s="9" t="s">
        <v>23</v>
      </c>
      <c r="U1224" s="9" t="s">
        <v>23</v>
      </c>
    </row>
    <row r="1225" spans="1:21" ht="12.75">
      <c r="A1225" s="11" t="s">
        <v>148</v>
      </c>
      <c r="C1225" s="17">
        <v>99</v>
      </c>
      <c r="D1225" t="s">
        <v>33</v>
      </c>
      <c r="E1225">
        <v>100</v>
      </c>
      <c r="F1225" s="5">
        <f t="shared" si="91"/>
        <v>1</v>
      </c>
      <c r="G1225">
        <v>100</v>
      </c>
      <c r="H1225" s="6">
        <f t="shared" si="92"/>
        <v>1</v>
      </c>
      <c r="I1225">
        <v>898</v>
      </c>
      <c r="J1225" s="7">
        <f t="shared" si="93"/>
        <v>0.898</v>
      </c>
      <c r="K1225">
        <v>700</v>
      </c>
      <c r="L1225" s="8">
        <f t="shared" si="94"/>
        <v>7</v>
      </c>
      <c r="M1225">
        <v>1050</v>
      </c>
      <c r="N1225" s="8">
        <f t="shared" si="90"/>
        <v>10.5</v>
      </c>
      <c r="O1225">
        <v>2005</v>
      </c>
      <c r="P1225">
        <v>1</v>
      </c>
      <c r="Q1225">
        <v>1012005</v>
      </c>
      <c r="R1225" s="8" t="s">
        <v>23</v>
      </c>
      <c r="S1225" s="9">
        <f>VALUE(N1225)</f>
        <v>10.5</v>
      </c>
      <c r="T1225" s="9" t="s">
        <v>23</v>
      </c>
      <c r="U1225" s="9" t="s">
        <v>23</v>
      </c>
    </row>
    <row r="1226" spans="1:21" ht="12.75">
      <c r="A1226" s="11" t="s">
        <v>148</v>
      </c>
      <c r="C1226" s="17">
        <v>99</v>
      </c>
      <c r="D1226" t="s">
        <v>34</v>
      </c>
      <c r="E1226">
        <v>100</v>
      </c>
      <c r="F1226" s="5">
        <f t="shared" si="91"/>
        <v>1</v>
      </c>
      <c r="G1226">
        <v>100</v>
      </c>
      <c r="H1226" s="6">
        <f t="shared" si="92"/>
        <v>1</v>
      </c>
      <c r="I1226">
        <v>898</v>
      </c>
      <c r="J1226" s="7">
        <f t="shared" si="93"/>
        <v>0.898</v>
      </c>
      <c r="K1226">
        <v>1867</v>
      </c>
      <c r="L1226" s="8">
        <f t="shared" si="94"/>
        <v>18.67</v>
      </c>
      <c r="M1226">
        <v>2801</v>
      </c>
      <c r="N1226" s="8">
        <f t="shared" si="90"/>
        <v>28.01</v>
      </c>
      <c r="O1226">
        <v>2005</v>
      </c>
      <c r="P1226">
        <v>1</v>
      </c>
      <c r="Q1226">
        <v>1012005</v>
      </c>
      <c r="R1226" s="8" t="s">
        <v>23</v>
      </c>
      <c r="S1226" s="9">
        <f>VALUE(N1226)</f>
        <v>28.01</v>
      </c>
      <c r="T1226" s="9" t="s">
        <v>23</v>
      </c>
      <c r="U1226" s="9" t="s">
        <v>23</v>
      </c>
    </row>
    <row r="1227" spans="1:21" ht="12.75">
      <c r="A1227" s="11" t="s">
        <v>148</v>
      </c>
      <c r="C1227" s="17">
        <v>99</v>
      </c>
      <c r="D1227" t="s">
        <v>35</v>
      </c>
      <c r="E1227">
        <v>21367</v>
      </c>
      <c r="F1227" s="5">
        <f t="shared" si="91"/>
        <v>213.67</v>
      </c>
      <c r="G1227">
        <v>160</v>
      </c>
      <c r="H1227" s="6">
        <f t="shared" si="92"/>
        <v>1.6</v>
      </c>
      <c r="I1227">
        <v>898</v>
      </c>
      <c r="J1227" s="7">
        <f t="shared" si="93"/>
        <v>0.898</v>
      </c>
      <c r="K1227">
        <v>32064</v>
      </c>
      <c r="L1227" s="8">
        <f t="shared" si="94"/>
        <v>320.64</v>
      </c>
      <c r="M1227">
        <v>32381</v>
      </c>
      <c r="N1227" s="8">
        <f t="shared" si="90"/>
        <v>323.81</v>
      </c>
      <c r="O1227">
        <v>2005</v>
      </c>
      <c r="P1227">
        <v>1</v>
      </c>
      <c r="Q1227">
        <v>1012005</v>
      </c>
      <c r="R1227" s="8">
        <f>+N1227*1.226</f>
        <v>396.99106</v>
      </c>
      <c r="S1227" s="9" t="s">
        <v>23</v>
      </c>
      <c r="T1227" s="9" t="s">
        <v>23</v>
      </c>
      <c r="U1227" s="9" t="s">
        <v>23</v>
      </c>
    </row>
    <row r="1228" spans="1:21" ht="12.75">
      <c r="A1228" s="11" t="s">
        <v>148</v>
      </c>
      <c r="C1228" s="17">
        <v>99</v>
      </c>
      <c r="D1228" t="s">
        <v>36</v>
      </c>
      <c r="E1228">
        <v>21367</v>
      </c>
      <c r="F1228" s="5">
        <f t="shared" si="91"/>
        <v>213.67</v>
      </c>
      <c r="G1228">
        <v>100</v>
      </c>
      <c r="H1228" s="6">
        <f t="shared" si="92"/>
        <v>1</v>
      </c>
      <c r="I1228">
        <v>898</v>
      </c>
      <c r="J1228" s="7">
        <f t="shared" si="93"/>
        <v>0.898</v>
      </c>
      <c r="K1228">
        <v>20040</v>
      </c>
      <c r="L1228" s="8">
        <f t="shared" si="94"/>
        <v>200.4</v>
      </c>
      <c r="M1228">
        <v>20238</v>
      </c>
      <c r="N1228" s="8">
        <f t="shared" si="90"/>
        <v>202.38</v>
      </c>
      <c r="O1228">
        <v>2005</v>
      </c>
      <c r="P1228">
        <v>1</v>
      </c>
      <c r="Q1228">
        <v>1012005</v>
      </c>
      <c r="R1228" s="8">
        <f>+N1228*1.226</f>
        <v>248.11787999999999</v>
      </c>
      <c r="S1228" s="9" t="s">
        <v>23</v>
      </c>
      <c r="T1228" s="9" t="s">
        <v>23</v>
      </c>
      <c r="U1228" s="9" t="s">
        <v>23</v>
      </c>
    </row>
    <row r="1229" spans="1:21" ht="12.75">
      <c r="A1229" s="13" t="s">
        <v>131</v>
      </c>
      <c r="C1229" s="17"/>
      <c r="F1229" s="5"/>
      <c r="H1229" s="6"/>
      <c r="J1229" s="7"/>
      <c r="L1229" s="8"/>
      <c r="N1229" s="8"/>
      <c r="R1229" s="11"/>
      <c r="S1229" s="9"/>
      <c r="T1229" s="9"/>
      <c r="U1229" s="9"/>
    </row>
    <row r="1230" spans="1:21" ht="12.75">
      <c r="A1230" s="11" t="s">
        <v>149</v>
      </c>
      <c r="C1230" s="18" t="s">
        <v>156</v>
      </c>
      <c r="D1230" t="s">
        <v>22</v>
      </c>
      <c r="E1230">
        <v>100</v>
      </c>
      <c r="F1230" s="5">
        <f t="shared" si="91"/>
        <v>1</v>
      </c>
      <c r="G1230">
        <v>100</v>
      </c>
      <c r="H1230" s="6">
        <f t="shared" si="92"/>
        <v>1</v>
      </c>
      <c r="I1230">
        <v>1284</v>
      </c>
      <c r="J1230" s="7">
        <f t="shared" si="93"/>
        <v>1.284</v>
      </c>
      <c r="K1230">
        <v>590</v>
      </c>
      <c r="L1230" s="8">
        <f t="shared" si="94"/>
        <v>5.9</v>
      </c>
      <c r="M1230">
        <v>596</v>
      </c>
      <c r="N1230" s="8">
        <f t="shared" si="90"/>
        <v>5.96</v>
      </c>
      <c r="O1230">
        <v>2005</v>
      </c>
      <c r="P1230">
        <v>1</v>
      </c>
      <c r="Q1230">
        <v>1012005</v>
      </c>
      <c r="R1230" s="11" t="s">
        <v>23</v>
      </c>
      <c r="S1230" s="8">
        <f>+M1230*0.015</f>
        <v>8.94</v>
      </c>
      <c r="T1230" s="8">
        <f>+(K1230*1.25)/100</f>
        <v>7.375</v>
      </c>
      <c r="U1230" s="8">
        <f>+(M1230*1.25)/100</f>
        <v>7.45</v>
      </c>
    </row>
    <row r="1231" spans="1:21" ht="12.75">
      <c r="A1231" s="11" t="s">
        <v>149</v>
      </c>
      <c r="C1231" s="18" t="s">
        <v>156</v>
      </c>
      <c r="D1231" t="s">
        <v>24</v>
      </c>
      <c r="E1231">
        <v>21367</v>
      </c>
      <c r="F1231" s="5">
        <f t="shared" si="91"/>
        <v>213.67</v>
      </c>
      <c r="G1231">
        <v>120</v>
      </c>
      <c r="H1231" s="6">
        <f t="shared" si="92"/>
        <v>1.2</v>
      </c>
      <c r="I1231">
        <v>1284</v>
      </c>
      <c r="J1231" s="7">
        <f t="shared" si="93"/>
        <v>1.284</v>
      </c>
      <c r="K1231">
        <v>31045</v>
      </c>
      <c r="L1231" s="8">
        <f t="shared" si="94"/>
        <v>310.45</v>
      </c>
      <c r="M1231">
        <v>31352</v>
      </c>
      <c r="N1231" s="8">
        <f t="shared" si="90"/>
        <v>313.52</v>
      </c>
      <c r="O1231">
        <v>2005</v>
      </c>
      <c r="P1231">
        <v>1</v>
      </c>
      <c r="Q1231">
        <v>1012005</v>
      </c>
      <c r="R1231" s="8">
        <f>+N1231*1.226</f>
        <v>384.37552</v>
      </c>
      <c r="S1231" s="9" t="s">
        <v>23</v>
      </c>
      <c r="T1231" s="9" t="s">
        <v>23</v>
      </c>
      <c r="U1231" s="9" t="s">
        <v>23</v>
      </c>
    </row>
    <row r="1232" spans="1:21" ht="12.75">
      <c r="A1232" s="11" t="s">
        <v>149</v>
      </c>
      <c r="C1232" s="18" t="s">
        <v>156</v>
      </c>
      <c r="D1232" t="s">
        <v>25</v>
      </c>
      <c r="E1232">
        <v>21367</v>
      </c>
      <c r="F1232" s="5">
        <f t="shared" si="91"/>
        <v>213.67</v>
      </c>
      <c r="G1232">
        <v>190</v>
      </c>
      <c r="H1232" s="6">
        <f t="shared" si="92"/>
        <v>1.9</v>
      </c>
      <c r="I1232">
        <v>1284</v>
      </c>
      <c r="J1232" s="7">
        <f t="shared" si="93"/>
        <v>1.284</v>
      </c>
      <c r="K1232">
        <v>49155</v>
      </c>
      <c r="L1232" s="8">
        <f t="shared" si="94"/>
        <v>491.55</v>
      </c>
      <c r="M1232">
        <v>49641</v>
      </c>
      <c r="N1232" s="8">
        <f t="shared" si="90"/>
        <v>496.41</v>
      </c>
      <c r="O1232">
        <v>2005</v>
      </c>
      <c r="P1232">
        <v>1</v>
      </c>
      <c r="Q1232">
        <v>1012005</v>
      </c>
      <c r="R1232" s="8">
        <f>+N1232*1.226</f>
        <v>608.59866</v>
      </c>
      <c r="S1232" s="9" t="s">
        <v>23</v>
      </c>
      <c r="T1232" s="9" t="s">
        <v>23</v>
      </c>
      <c r="U1232" s="9" t="s">
        <v>23</v>
      </c>
    </row>
    <row r="1233" spans="1:21" ht="12.75">
      <c r="A1233" s="11" t="s">
        <v>149</v>
      </c>
      <c r="C1233" s="18" t="s">
        <v>156</v>
      </c>
      <c r="D1233" t="s">
        <v>26</v>
      </c>
      <c r="E1233">
        <v>21367</v>
      </c>
      <c r="F1233" s="5">
        <f t="shared" si="91"/>
        <v>213.67</v>
      </c>
      <c r="G1233">
        <v>100</v>
      </c>
      <c r="H1233" s="6">
        <f t="shared" si="92"/>
        <v>1</v>
      </c>
      <c r="I1233">
        <v>1284</v>
      </c>
      <c r="J1233" s="7">
        <f t="shared" si="93"/>
        <v>1.284</v>
      </c>
      <c r="K1233">
        <v>25871</v>
      </c>
      <c r="L1233" s="8">
        <f t="shared" si="94"/>
        <v>258.71</v>
      </c>
      <c r="M1233">
        <v>26127</v>
      </c>
      <c r="N1233" s="8">
        <f t="shared" si="90"/>
        <v>261.27</v>
      </c>
      <c r="O1233">
        <v>2005</v>
      </c>
      <c r="P1233">
        <v>1</v>
      </c>
      <c r="Q1233">
        <v>1012005</v>
      </c>
      <c r="R1233" s="8">
        <f>+N1233*1.226</f>
        <v>320.31701999999996</v>
      </c>
      <c r="S1233" s="9" t="s">
        <v>23</v>
      </c>
      <c r="T1233" s="9" t="s">
        <v>23</v>
      </c>
      <c r="U1233" s="9" t="s">
        <v>23</v>
      </c>
    </row>
    <row r="1234" spans="1:21" ht="12.75">
      <c r="A1234" s="11" t="s">
        <v>149</v>
      </c>
      <c r="C1234" s="18" t="s">
        <v>156</v>
      </c>
      <c r="D1234" t="s">
        <v>27</v>
      </c>
      <c r="E1234">
        <v>21367</v>
      </c>
      <c r="F1234" s="5">
        <f t="shared" si="91"/>
        <v>213.67</v>
      </c>
      <c r="G1234">
        <v>160</v>
      </c>
      <c r="H1234" s="6">
        <f t="shared" si="92"/>
        <v>1.6</v>
      </c>
      <c r="I1234">
        <v>1284</v>
      </c>
      <c r="J1234" s="7">
        <f t="shared" si="93"/>
        <v>1.284</v>
      </c>
      <c r="K1234">
        <v>41393</v>
      </c>
      <c r="L1234" s="8">
        <f t="shared" si="94"/>
        <v>413.93</v>
      </c>
      <c r="M1234">
        <v>41803</v>
      </c>
      <c r="N1234" s="8">
        <f t="shared" si="90"/>
        <v>418.03</v>
      </c>
      <c r="O1234">
        <v>2005</v>
      </c>
      <c r="P1234">
        <v>1</v>
      </c>
      <c r="Q1234">
        <v>1012005</v>
      </c>
      <c r="R1234" s="8">
        <f>+N1234*1.226</f>
        <v>512.50478</v>
      </c>
      <c r="S1234" s="9" t="s">
        <v>23</v>
      </c>
      <c r="T1234" s="9" t="s">
        <v>23</v>
      </c>
      <c r="U1234" s="9" t="s">
        <v>23</v>
      </c>
    </row>
    <row r="1235" spans="1:21" ht="12.75">
      <c r="A1235" s="11" t="s">
        <v>149</v>
      </c>
      <c r="C1235" s="18" t="s">
        <v>156</v>
      </c>
      <c r="D1235" t="s">
        <v>28</v>
      </c>
      <c r="E1235">
        <v>100</v>
      </c>
      <c r="F1235" s="5">
        <f t="shared" si="91"/>
        <v>1</v>
      </c>
      <c r="G1235">
        <v>246795</v>
      </c>
      <c r="H1235" s="6">
        <f t="shared" si="92"/>
        <v>2467.95</v>
      </c>
      <c r="I1235">
        <v>1284</v>
      </c>
      <c r="J1235" s="7">
        <f t="shared" si="93"/>
        <v>1.284</v>
      </c>
      <c r="K1235">
        <v>281840</v>
      </c>
      <c r="L1235" s="8">
        <f t="shared" si="94"/>
        <v>2818.4</v>
      </c>
      <c r="M1235">
        <v>422760</v>
      </c>
      <c r="N1235" s="8">
        <f t="shared" si="90"/>
        <v>4227.6</v>
      </c>
      <c r="O1235">
        <v>2005</v>
      </c>
      <c r="P1235">
        <v>1</v>
      </c>
      <c r="Q1235">
        <v>1012005</v>
      </c>
      <c r="R1235" s="11" t="s">
        <v>23</v>
      </c>
      <c r="S1235" s="9">
        <f>VALUE(N1235)</f>
        <v>4227.6</v>
      </c>
      <c r="T1235" s="9" t="s">
        <v>23</v>
      </c>
      <c r="U1235" s="9" t="s">
        <v>23</v>
      </c>
    </row>
    <row r="1236" spans="1:21" ht="12.75">
      <c r="A1236" s="11" t="s">
        <v>149</v>
      </c>
      <c r="C1236" s="18" t="s">
        <v>156</v>
      </c>
      <c r="D1236" t="s">
        <v>29</v>
      </c>
      <c r="E1236">
        <v>100</v>
      </c>
      <c r="F1236" s="5">
        <f t="shared" si="91"/>
        <v>1</v>
      </c>
      <c r="G1236">
        <v>286935</v>
      </c>
      <c r="H1236" s="6">
        <f t="shared" si="92"/>
        <v>2869.35</v>
      </c>
      <c r="I1236">
        <v>1284</v>
      </c>
      <c r="J1236" s="7">
        <f t="shared" si="93"/>
        <v>1.284</v>
      </c>
      <c r="K1236">
        <v>327680</v>
      </c>
      <c r="L1236" s="8">
        <f t="shared" si="94"/>
        <v>3276.8</v>
      </c>
      <c r="M1236">
        <v>491520</v>
      </c>
      <c r="N1236" s="8">
        <f t="shared" si="90"/>
        <v>4915.2</v>
      </c>
      <c r="O1236">
        <v>2005</v>
      </c>
      <c r="P1236">
        <v>1</v>
      </c>
      <c r="Q1236">
        <v>1012005</v>
      </c>
      <c r="R1236" s="11" t="s">
        <v>23</v>
      </c>
      <c r="S1236" s="9">
        <f>VALUE(N1236)</f>
        <v>4915.2</v>
      </c>
      <c r="T1236" s="9" t="s">
        <v>23</v>
      </c>
      <c r="U1236" s="9" t="s">
        <v>23</v>
      </c>
    </row>
    <row r="1237" spans="1:21" ht="12.75">
      <c r="A1237" s="11" t="s">
        <v>149</v>
      </c>
      <c r="C1237" s="18" t="s">
        <v>156</v>
      </c>
      <c r="D1237" t="s">
        <v>30</v>
      </c>
      <c r="E1237">
        <v>21367</v>
      </c>
      <c r="F1237" s="5">
        <f t="shared" si="91"/>
        <v>213.67</v>
      </c>
      <c r="G1237">
        <v>175</v>
      </c>
      <c r="H1237" s="6">
        <f t="shared" si="92"/>
        <v>1.75</v>
      </c>
      <c r="I1237">
        <v>1284</v>
      </c>
      <c r="J1237" s="7">
        <f t="shared" si="93"/>
        <v>1.284</v>
      </c>
      <c r="K1237">
        <v>45274</v>
      </c>
      <c r="L1237" s="8">
        <f t="shared" si="94"/>
        <v>452.74</v>
      </c>
      <c r="M1237">
        <v>45722</v>
      </c>
      <c r="N1237" s="8">
        <f t="shared" si="90"/>
        <v>457.22</v>
      </c>
      <c r="O1237">
        <v>2005</v>
      </c>
      <c r="P1237">
        <v>1</v>
      </c>
      <c r="Q1237">
        <v>1012005</v>
      </c>
      <c r="R1237" s="11" t="s">
        <v>23</v>
      </c>
      <c r="S1237" s="9" t="s">
        <v>23</v>
      </c>
      <c r="T1237" s="9" t="s">
        <v>23</v>
      </c>
      <c r="U1237" s="9" t="s">
        <v>23</v>
      </c>
    </row>
    <row r="1238" spans="1:21" ht="12.75">
      <c r="A1238" s="11" t="s">
        <v>149</v>
      </c>
      <c r="C1238" s="18" t="s">
        <v>156</v>
      </c>
      <c r="D1238" t="s">
        <v>31</v>
      </c>
      <c r="E1238">
        <v>21367</v>
      </c>
      <c r="F1238" s="5">
        <f t="shared" si="91"/>
        <v>213.67</v>
      </c>
      <c r="G1238">
        <v>275</v>
      </c>
      <c r="H1238" s="6">
        <f t="shared" si="92"/>
        <v>2.75</v>
      </c>
      <c r="I1238">
        <v>1284</v>
      </c>
      <c r="J1238" s="7">
        <f t="shared" si="93"/>
        <v>1.284</v>
      </c>
      <c r="K1238">
        <v>71145</v>
      </c>
      <c r="L1238" s="8">
        <f t="shared" si="94"/>
        <v>711.45</v>
      </c>
      <c r="M1238">
        <v>71849</v>
      </c>
      <c r="N1238" s="8">
        <f t="shared" si="90"/>
        <v>718.49</v>
      </c>
      <c r="O1238">
        <v>2005</v>
      </c>
      <c r="P1238">
        <v>1</v>
      </c>
      <c r="Q1238">
        <v>1012005</v>
      </c>
      <c r="R1238" s="8">
        <f>+N1238*1.226</f>
        <v>880.86874</v>
      </c>
      <c r="S1238" s="9" t="s">
        <v>23</v>
      </c>
      <c r="T1238" s="9" t="s">
        <v>23</v>
      </c>
      <c r="U1238" s="9" t="s">
        <v>23</v>
      </c>
    </row>
    <row r="1239" spans="1:21" ht="12.75">
      <c r="A1239" s="11" t="s">
        <v>149</v>
      </c>
      <c r="C1239" s="18" t="s">
        <v>156</v>
      </c>
      <c r="D1239" t="s">
        <v>32</v>
      </c>
      <c r="E1239">
        <v>21367</v>
      </c>
      <c r="F1239" s="5">
        <f t="shared" si="91"/>
        <v>213.67</v>
      </c>
      <c r="G1239">
        <v>325</v>
      </c>
      <c r="H1239" s="6">
        <f t="shared" si="92"/>
        <v>3.25</v>
      </c>
      <c r="I1239">
        <v>1284</v>
      </c>
      <c r="J1239" s="7">
        <f t="shared" si="93"/>
        <v>1.284</v>
      </c>
      <c r="K1239">
        <v>84080</v>
      </c>
      <c r="L1239" s="8">
        <f t="shared" si="94"/>
        <v>840.8</v>
      </c>
      <c r="M1239">
        <v>84913</v>
      </c>
      <c r="N1239" s="8">
        <f t="shared" si="90"/>
        <v>849.13</v>
      </c>
      <c r="O1239">
        <v>2005</v>
      </c>
      <c r="P1239">
        <v>1</v>
      </c>
      <c r="Q1239">
        <v>1012005</v>
      </c>
      <c r="R1239" s="8">
        <f>+N1239*1.226</f>
        <v>1041.03338</v>
      </c>
      <c r="S1239" s="9" t="s">
        <v>23</v>
      </c>
      <c r="T1239" s="9" t="s">
        <v>23</v>
      </c>
      <c r="U1239" s="9" t="s">
        <v>23</v>
      </c>
    </row>
    <row r="1240" spans="1:21" ht="12.75">
      <c r="A1240" s="11" t="s">
        <v>149</v>
      </c>
      <c r="C1240" s="18" t="s">
        <v>156</v>
      </c>
      <c r="D1240" t="s">
        <v>33</v>
      </c>
      <c r="E1240">
        <v>100</v>
      </c>
      <c r="F1240" s="5">
        <f t="shared" si="91"/>
        <v>1</v>
      </c>
      <c r="G1240">
        <v>100</v>
      </c>
      <c r="H1240" s="6">
        <f t="shared" si="92"/>
        <v>1</v>
      </c>
      <c r="I1240">
        <v>1284</v>
      </c>
      <c r="J1240" s="7">
        <f t="shared" si="93"/>
        <v>1.284</v>
      </c>
      <c r="K1240">
        <v>700</v>
      </c>
      <c r="L1240" s="8">
        <f t="shared" si="94"/>
        <v>7</v>
      </c>
      <c r="M1240">
        <v>1050</v>
      </c>
      <c r="N1240" s="8">
        <f t="shared" si="90"/>
        <v>10.5</v>
      </c>
      <c r="O1240">
        <v>2005</v>
      </c>
      <c r="P1240">
        <v>1</v>
      </c>
      <c r="Q1240">
        <v>1012005</v>
      </c>
      <c r="R1240" s="8" t="s">
        <v>23</v>
      </c>
      <c r="S1240" s="9">
        <f>VALUE(N1240)</f>
        <v>10.5</v>
      </c>
      <c r="T1240" s="9" t="s">
        <v>23</v>
      </c>
      <c r="U1240" s="9" t="s">
        <v>23</v>
      </c>
    </row>
    <row r="1241" spans="1:21" ht="12.75">
      <c r="A1241" s="11" t="s">
        <v>149</v>
      </c>
      <c r="C1241" s="18" t="s">
        <v>156</v>
      </c>
      <c r="D1241" t="s">
        <v>34</v>
      </c>
      <c r="E1241">
        <v>100</v>
      </c>
      <c r="F1241" s="5">
        <f t="shared" si="91"/>
        <v>1</v>
      </c>
      <c r="G1241">
        <v>100</v>
      </c>
      <c r="H1241" s="6">
        <f t="shared" si="92"/>
        <v>1</v>
      </c>
      <c r="I1241">
        <v>1284</v>
      </c>
      <c r="J1241" s="7">
        <f t="shared" si="93"/>
        <v>1.284</v>
      </c>
      <c r="K1241">
        <v>1867</v>
      </c>
      <c r="L1241" s="8">
        <f t="shared" si="94"/>
        <v>18.67</v>
      </c>
      <c r="M1241">
        <v>2801</v>
      </c>
      <c r="N1241" s="8">
        <f t="shared" si="90"/>
        <v>28.01</v>
      </c>
      <c r="O1241">
        <v>2005</v>
      </c>
      <c r="P1241">
        <v>1</v>
      </c>
      <c r="Q1241">
        <v>1012005</v>
      </c>
      <c r="R1241" s="8" t="s">
        <v>23</v>
      </c>
      <c r="S1241" s="9">
        <f>VALUE(N1241)</f>
        <v>28.01</v>
      </c>
      <c r="T1241" s="9" t="s">
        <v>23</v>
      </c>
      <c r="U1241" s="9" t="s">
        <v>23</v>
      </c>
    </row>
    <row r="1242" spans="1:21" ht="12.75">
      <c r="A1242" s="11" t="s">
        <v>149</v>
      </c>
      <c r="C1242" s="18" t="s">
        <v>156</v>
      </c>
      <c r="D1242" t="s">
        <v>35</v>
      </c>
      <c r="E1242">
        <v>21367</v>
      </c>
      <c r="F1242" s="5">
        <f t="shared" si="91"/>
        <v>213.67</v>
      </c>
      <c r="G1242">
        <v>160</v>
      </c>
      <c r="H1242" s="6">
        <f t="shared" si="92"/>
        <v>1.6</v>
      </c>
      <c r="I1242">
        <v>1284</v>
      </c>
      <c r="J1242" s="7">
        <f t="shared" si="93"/>
        <v>1.284</v>
      </c>
      <c r="K1242">
        <v>41393</v>
      </c>
      <c r="L1242" s="8">
        <f t="shared" si="94"/>
        <v>413.93</v>
      </c>
      <c r="M1242">
        <v>41803</v>
      </c>
      <c r="N1242" s="8">
        <f t="shared" si="90"/>
        <v>418.03</v>
      </c>
      <c r="O1242">
        <v>2005</v>
      </c>
      <c r="P1242">
        <v>1</v>
      </c>
      <c r="Q1242">
        <v>1012005</v>
      </c>
      <c r="R1242" s="8">
        <f>+N1242*1.226</f>
        <v>512.50478</v>
      </c>
      <c r="S1242" s="9" t="s">
        <v>23</v>
      </c>
      <c r="T1242" s="9" t="s">
        <v>23</v>
      </c>
      <c r="U1242" s="9" t="s">
        <v>23</v>
      </c>
    </row>
    <row r="1243" spans="1:21" ht="12.75">
      <c r="A1243" s="11" t="s">
        <v>149</v>
      </c>
      <c r="C1243" s="18" t="s">
        <v>156</v>
      </c>
      <c r="D1243" t="s">
        <v>36</v>
      </c>
      <c r="E1243">
        <v>21367</v>
      </c>
      <c r="F1243" s="5">
        <f t="shared" si="91"/>
        <v>213.67</v>
      </c>
      <c r="G1243">
        <v>100</v>
      </c>
      <c r="H1243" s="6">
        <f t="shared" si="92"/>
        <v>1</v>
      </c>
      <c r="I1243">
        <v>1284</v>
      </c>
      <c r="J1243" s="7">
        <f t="shared" si="93"/>
        <v>1.284</v>
      </c>
      <c r="K1243">
        <v>25871</v>
      </c>
      <c r="L1243" s="8">
        <f t="shared" si="94"/>
        <v>258.71</v>
      </c>
      <c r="M1243">
        <v>26127</v>
      </c>
      <c r="N1243" s="8">
        <f t="shared" si="90"/>
        <v>261.27</v>
      </c>
      <c r="O1243">
        <v>2005</v>
      </c>
      <c r="P1243">
        <v>1</v>
      </c>
      <c r="Q1243">
        <v>1012005</v>
      </c>
      <c r="R1243" s="8">
        <f>+N1243*1.226</f>
        <v>320.31701999999996</v>
      </c>
      <c r="S1243" s="9" t="s">
        <v>23</v>
      </c>
      <c r="T1243" s="9" t="s">
        <v>23</v>
      </c>
      <c r="U1243" s="9" t="s">
        <v>23</v>
      </c>
    </row>
    <row r="1244" spans="1:21" ht="12.75">
      <c r="A1244" s="11" t="s">
        <v>149</v>
      </c>
      <c r="C1244" s="17">
        <v>99</v>
      </c>
      <c r="D1244" t="s">
        <v>22</v>
      </c>
      <c r="E1244">
        <v>100</v>
      </c>
      <c r="F1244" s="5">
        <f t="shared" si="91"/>
        <v>1</v>
      </c>
      <c r="G1244">
        <v>100</v>
      </c>
      <c r="H1244" s="6">
        <f t="shared" si="92"/>
        <v>1</v>
      </c>
      <c r="I1244">
        <v>1116</v>
      </c>
      <c r="J1244" s="7">
        <f t="shared" si="93"/>
        <v>1.116</v>
      </c>
      <c r="K1244">
        <v>590</v>
      </c>
      <c r="L1244" s="8">
        <f t="shared" si="94"/>
        <v>5.9</v>
      </c>
      <c r="M1244">
        <v>596</v>
      </c>
      <c r="N1244" s="8">
        <f t="shared" si="90"/>
        <v>5.96</v>
      </c>
      <c r="O1244">
        <v>2005</v>
      </c>
      <c r="P1244">
        <v>1</v>
      </c>
      <c r="Q1244">
        <v>1012005</v>
      </c>
      <c r="R1244" s="11" t="s">
        <v>23</v>
      </c>
      <c r="S1244" s="8">
        <f>+M1244*0.015</f>
        <v>8.94</v>
      </c>
      <c r="T1244" s="8">
        <f>+(K1244*1.25)/100</f>
        <v>7.375</v>
      </c>
      <c r="U1244" s="8">
        <f>+(M1244*1.25)/100</f>
        <v>7.45</v>
      </c>
    </row>
    <row r="1245" spans="1:21" ht="12.75">
      <c r="A1245" s="11" t="s">
        <v>149</v>
      </c>
      <c r="C1245" s="17">
        <v>99</v>
      </c>
      <c r="D1245" t="s">
        <v>24</v>
      </c>
      <c r="E1245">
        <v>21367</v>
      </c>
      <c r="F1245" s="5">
        <f t="shared" si="91"/>
        <v>213.67</v>
      </c>
      <c r="G1245">
        <v>120</v>
      </c>
      <c r="H1245" s="6">
        <f t="shared" si="92"/>
        <v>1.2</v>
      </c>
      <c r="I1245">
        <v>1116</v>
      </c>
      <c r="J1245" s="7">
        <f t="shared" si="93"/>
        <v>1.116</v>
      </c>
      <c r="K1245">
        <v>28000</v>
      </c>
      <c r="L1245" s="8">
        <f t="shared" si="94"/>
        <v>280</v>
      </c>
      <c r="M1245">
        <v>28277</v>
      </c>
      <c r="N1245" s="8">
        <f t="shared" si="90"/>
        <v>282.77</v>
      </c>
      <c r="O1245">
        <v>2005</v>
      </c>
      <c r="P1245">
        <v>1</v>
      </c>
      <c r="Q1245">
        <v>1012005</v>
      </c>
      <c r="R1245" s="8">
        <f>+N1245*1.226</f>
        <v>346.67602</v>
      </c>
      <c r="S1245" s="9" t="s">
        <v>23</v>
      </c>
      <c r="T1245" s="9" t="s">
        <v>23</v>
      </c>
      <c r="U1245" s="9" t="s">
        <v>23</v>
      </c>
    </row>
    <row r="1246" spans="1:21" ht="12.75">
      <c r="A1246" s="11" t="s">
        <v>149</v>
      </c>
      <c r="C1246" s="17">
        <v>99</v>
      </c>
      <c r="D1246" t="s">
        <v>25</v>
      </c>
      <c r="E1246">
        <v>21367</v>
      </c>
      <c r="F1246" s="5">
        <f t="shared" si="91"/>
        <v>213.67</v>
      </c>
      <c r="G1246">
        <v>190</v>
      </c>
      <c r="H1246" s="6">
        <f t="shared" si="92"/>
        <v>1.9</v>
      </c>
      <c r="I1246">
        <v>1116</v>
      </c>
      <c r="J1246" s="7">
        <f t="shared" si="93"/>
        <v>1.116</v>
      </c>
      <c r="K1246">
        <v>44333</v>
      </c>
      <c r="L1246" s="8">
        <f t="shared" si="94"/>
        <v>443.33</v>
      </c>
      <c r="M1246">
        <v>44772</v>
      </c>
      <c r="N1246" s="8">
        <f t="shared" si="90"/>
        <v>447.72</v>
      </c>
      <c r="O1246">
        <v>2005</v>
      </c>
      <c r="P1246">
        <v>1</v>
      </c>
      <c r="Q1246">
        <v>1012005</v>
      </c>
      <c r="R1246" s="8">
        <f>+N1246*1.226</f>
        <v>548.90472</v>
      </c>
      <c r="S1246" s="9" t="s">
        <v>23</v>
      </c>
      <c r="T1246" s="9" t="s">
        <v>23</v>
      </c>
      <c r="U1246" s="9" t="s">
        <v>23</v>
      </c>
    </row>
    <row r="1247" spans="1:21" ht="12.75">
      <c r="A1247" s="11" t="s">
        <v>149</v>
      </c>
      <c r="C1247" s="17">
        <v>99</v>
      </c>
      <c r="D1247" t="s">
        <v>26</v>
      </c>
      <c r="E1247">
        <v>21367</v>
      </c>
      <c r="F1247" s="5">
        <f t="shared" si="91"/>
        <v>213.67</v>
      </c>
      <c r="G1247">
        <v>100</v>
      </c>
      <c r="H1247" s="6">
        <f t="shared" si="92"/>
        <v>1</v>
      </c>
      <c r="I1247">
        <v>1116</v>
      </c>
      <c r="J1247" s="7">
        <f t="shared" si="93"/>
        <v>1.116</v>
      </c>
      <c r="K1247">
        <v>23333</v>
      </c>
      <c r="L1247" s="8">
        <f t="shared" si="94"/>
        <v>233.33</v>
      </c>
      <c r="M1247">
        <v>23564</v>
      </c>
      <c r="N1247" s="8">
        <f t="shared" si="90"/>
        <v>235.64</v>
      </c>
      <c r="O1247">
        <v>2005</v>
      </c>
      <c r="P1247">
        <v>1</v>
      </c>
      <c r="Q1247">
        <v>1012005</v>
      </c>
      <c r="R1247" s="8">
        <f>+N1247*1.226</f>
        <v>288.89464</v>
      </c>
      <c r="S1247" s="9" t="s">
        <v>23</v>
      </c>
      <c r="T1247" s="9" t="s">
        <v>23</v>
      </c>
      <c r="U1247" s="9" t="s">
        <v>23</v>
      </c>
    </row>
    <row r="1248" spans="1:21" ht="12.75">
      <c r="A1248" s="11" t="s">
        <v>149</v>
      </c>
      <c r="C1248" s="17">
        <v>99</v>
      </c>
      <c r="D1248" t="s">
        <v>27</v>
      </c>
      <c r="E1248">
        <v>21367</v>
      </c>
      <c r="F1248" s="5">
        <f t="shared" si="91"/>
        <v>213.67</v>
      </c>
      <c r="G1248">
        <v>160</v>
      </c>
      <c r="H1248" s="6">
        <f t="shared" si="92"/>
        <v>1.6</v>
      </c>
      <c r="I1248">
        <v>1116</v>
      </c>
      <c r="J1248" s="7">
        <f t="shared" si="93"/>
        <v>1.116</v>
      </c>
      <c r="K1248">
        <v>37333</v>
      </c>
      <c r="L1248" s="8">
        <f t="shared" si="94"/>
        <v>373.33</v>
      </c>
      <c r="M1248">
        <v>37702</v>
      </c>
      <c r="N1248" s="8">
        <f t="shared" si="90"/>
        <v>377.02</v>
      </c>
      <c r="O1248">
        <v>2005</v>
      </c>
      <c r="P1248">
        <v>1</v>
      </c>
      <c r="Q1248">
        <v>1012005</v>
      </c>
      <c r="R1248" s="8">
        <f>+N1248*1.226</f>
        <v>462.22652</v>
      </c>
      <c r="S1248" s="9" t="s">
        <v>23</v>
      </c>
      <c r="T1248" s="9" t="s">
        <v>23</v>
      </c>
      <c r="U1248" s="9" t="s">
        <v>23</v>
      </c>
    </row>
    <row r="1249" spans="1:21" ht="12.75">
      <c r="A1249" s="11" t="s">
        <v>149</v>
      </c>
      <c r="C1249" s="17">
        <v>99</v>
      </c>
      <c r="D1249" t="s">
        <v>28</v>
      </c>
      <c r="E1249">
        <v>100</v>
      </c>
      <c r="F1249" s="5">
        <f t="shared" si="91"/>
        <v>1</v>
      </c>
      <c r="G1249">
        <v>246795</v>
      </c>
      <c r="H1249" s="6">
        <f t="shared" si="92"/>
        <v>2467.95</v>
      </c>
      <c r="I1249">
        <v>1116</v>
      </c>
      <c r="J1249" s="7">
        <f t="shared" si="93"/>
        <v>1.116</v>
      </c>
      <c r="K1249">
        <v>261109</v>
      </c>
      <c r="L1249" s="8">
        <f t="shared" si="94"/>
        <v>2611.09</v>
      </c>
      <c r="M1249">
        <v>391664</v>
      </c>
      <c r="N1249" s="8">
        <f t="shared" si="90"/>
        <v>3916.64</v>
      </c>
      <c r="O1249">
        <v>2005</v>
      </c>
      <c r="P1249">
        <v>1</v>
      </c>
      <c r="Q1249">
        <v>1012005</v>
      </c>
      <c r="R1249" s="11" t="s">
        <v>23</v>
      </c>
      <c r="S1249" s="9">
        <f>VALUE(N1249)</f>
        <v>3916.64</v>
      </c>
      <c r="T1249" s="9" t="s">
        <v>23</v>
      </c>
      <c r="U1249" s="9" t="s">
        <v>23</v>
      </c>
    </row>
    <row r="1250" spans="1:21" ht="12.75">
      <c r="A1250" s="11" t="s">
        <v>149</v>
      </c>
      <c r="C1250" s="17">
        <v>99</v>
      </c>
      <c r="D1250" t="s">
        <v>29</v>
      </c>
      <c r="E1250">
        <v>100</v>
      </c>
      <c r="F1250" s="5">
        <f t="shared" si="91"/>
        <v>1</v>
      </c>
      <c r="G1250">
        <v>286935</v>
      </c>
      <c r="H1250" s="6">
        <f t="shared" si="92"/>
        <v>2869.35</v>
      </c>
      <c r="I1250">
        <v>1116</v>
      </c>
      <c r="J1250" s="7">
        <f t="shared" si="93"/>
        <v>1.116</v>
      </c>
      <c r="K1250">
        <v>303577</v>
      </c>
      <c r="L1250" s="8">
        <f t="shared" si="94"/>
        <v>3035.77</v>
      </c>
      <c r="M1250">
        <v>455366</v>
      </c>
      <c r="N1250" s="8">
        <f t="shared" si="90"/>
        <v>4553.66</v>
      </c>
      <c r="O1250">
        <v>2005</v>
      </c>
      <c r="P1250">
        <v>1</v>
      </c>
      <c r="Q1250">
        <v>1012005</v>
      </c>
      <c r="R1250" s="11" t="s">
        <v>23</v>
      </c>
      <c r="S1250" s="9">
        <f>VALUE(N1250)</f>
        <v>4553.66</v>
      </c>
      <c r="T1250" s="9" t="s">
        <v>23</v>
      </c>
      <c r="U1250" s="9" t="s">
        <v>23</v>
      </c>
    </row>
    <row r="1251" spans="1:21" ht="12.75">
      <c r="A1251" s="11" t="s">
        <v>149</v>
      </c>
      <c r="C1251" s="17">
        <v>99</v>
      </c>
      <c r="D1251" t="s">
        <v>30</v>
      </c>
      <c r="E1251">
        <v>21367</v>
      </c>
      <c r="F1251" s="5">
        <f t="shared" si="91"/>
        <v>213.67</v>
      </c>
      <c r="G1251">
        <v>175</v>
      </c>
      <c r="H1251" s="6">
        <f t="shared" si="92"/>
        <v>1.75</v>
      </c>
      <c r="I1251">
        <v>1116</v>
      </c>
      <c r="J1251" s="7">
        <f t="shared" si="93"/>
        <v>1.116</v>
      </c>
      <c r="K1251">
        <v>40833</v>
      </c>
      <c r="L1251" s="8">
        <f t="shared" si="94"/>
        <v>408.33</v>
      </c>
      <c r="M1251">
        <v>41237</v>
      </c>
      <c r="N1251" s="8">
        <f t="shared" si="90"/>
        <v>412.37</v>
      </c>
      <c r="O1251">
        <v>2005</v>
      </c>
      <c r="P1251">
        <v>1</v>
      </c>
      <c r="Q1251">
        <v>1012005</v>
      </c>
      <c r="R1251" s="11" t="s">
        <v>23</v>
      </c>
      <c r="S1251" s="9" t="s">
        <v>23</v>
      </c>
      <c r="T1251" s="9" t="s">
        <v>23</v>
      </c>
      <c r="U1251" s="9" t="s">
        <v>23</v>
      </c>
    </row>
    <row r="1252" spans="1:21" ht="12.75">
      <c r="A1252" s="11" t="s">
        <v>149</v>
      </c>
      <c r="C1252" s="17">
        <v>99</v>
      </c>
      <c r="D1252" t="s">
        <v>31</v>
      </c>
      <c r="E1252">
        <v>21367</v>
      </c>
      <c r="F1252" s="5">
        <f t="shared" si="91"/>
        <v>213.67</v>
      </c>
      <c r="G1252">
        <v>275</v>
      </c>
      <c r="H1252" s="6">
        <f t="shared" si="92"/>
        <v>2.75</v>
      </c>
      <c r="I1252">
        <v>1116</v>
      </c>
      <c r="J1252" s="7">
        <f t="shared" si="93"/>
        <v>1.116</v>
      </c>
      <c r="K1252">
        <v>64166</v>
      </c>
      <c r="L1252" s="8">
        <f t="shared" si="94"/>
        <v>641.66</v>
      </c>
      <c r="M1252">
        <v>64801</v>
      </c>
      <c r="N1252" s="8">
        <f t="shared" si="90"/>
        <v>648.01</v>
      </c>
      <c r="O1252">
        <v>2005</v>
      </c>
      <c r="P1252">
        <v>1</v>
      </c>
      <c r="Q1252">
        <v>1012005</v>
      </c>
      <c r="R1252" s="8">
        <f>+N1252*1.226</f>
        <v>794.46026</v>
      </c>
      <c r="S1252" s="9" t="s">
        <v>23</v>
      </c>
      <c r="T1252" s="9" t="s">
        <v>23</v>
      </c>
      <c r="U1252" s="9" t="s">
        <v>23</v>
      </c>
    </row>
    <row r="1253" spans="1:21" ht="12.75">
      <c r="A1253" s="11" t="s">
        <v>149</v>
      </c>
      <c r="C1253" s="17">
        <v>99</v>
      </c>
      <c r="D1253" t="s">
        <v>32</v>
      </c>
      <c r="E1253">
        <v>21367</v>
      </c>
      <c r="F1253" s="5">
        <f t="shared" si="91"/>
        <v>213.67</v>
      </c>
      <c r="G1253">
        <v>325</v>
      </c>
      <c r="H1253" s="6">
        <f t="shared" si="92"/>
        <v>3.25</v>
      </c>
      <c r="I1253">
        <v>1116</v>
      </c>
      <c r="J1253" s="7">
        <f t="shared" si="93"/>
        <v>1.116</v>
      </c>
      <c r="K1253">
        <v>75832</v>
      </c>
      <c r="L1253" s="8">
        <f t="shared" si="94"/>
        <v>758.32</v>
      </c>
      <c r="M1253">
        <v>76583</v>
      </c>
      <c r="N1253" s="8">
        <f t="shared" si="90"/>
        <v>765.83</v>
      </c>
      <c r="O1253">
        <v>2005</v>
      </c>
      <c r="P1253">
        <v>1</v>
      </c>
      <c r="Q1253">
        <v>1012005</v>
      </c>
      <c r="R1253" s="8">
        <f>+N1253*1.226</f>
        <v>938.90758</v>
      </c>
      <c r="S1253" s="9" t="s">
        <v>23</v>
      </c>
      <c r="T1253" s="9" t="s">
        <v>23</v>
      </c>
      <c r="U1253" s="9" t="s">
        <v>23</v>
      </c>
    </row>
    <row r="1254" spans="1:21" ht="12.75">
      <c r="A1254" s="11" t="s">
        <v>149</v>
      </c>
      <c r="C1254" s="17">
        <v>99</v>
      </c>
      <c r="D1254" t="s">
        <v>33</v>
      </c>
      <c r="E1254">
        <v>100</v>
      </c>
      <c r="F1254" s="5">
        <f t="shared" si="91"/>
        <v>1</v>
      </c>
      <c r="G1254">
        <v>100</v>
      </c>
      <c r="H1254" s="6">
        <f t="shared" si="92"/>
        <v>1</v>
      </c>
      <c r="I1254">
        <v>1116</v>
      </c>
      <c r="J1254" s="7">
        <f t="shared" si="93"/>
        <v>1.116</v>
      </c>
      <c r="K1254">
        <v>700</v>
      </c>
      <c r="L1254" s="8">
        <f t="shared" si="94"/>
        <v>7</v>
      </c>
      <c r="M1254">
        <v>1050</v>
      </c>
      <c r="N1254" s="8">
        <f t="shared" si="90"/>
        <v>10.5</v>
      </c>
      <c r="O1254">
        <v>2005</v>
      </c>
      <c r="P1254">
        <v>1</v>
      </c>
      <c r="Q1254">
        <v>1012005</v>
      </c>
      <c r="R1254" s="8" t="s">
        <v>23</v>
      </c>
      <c r="S1254" s="9">
        <f>VALUE(N1254)</f>
        <v>10.5</v>
      </c>
      <c r="T1254" s="9" t="s">
        <v>23</v>
      </c>
      <c r="U1254" s="9" t="s">
        <v>23</v>
      </c>
    </row>
    <row r="1255" spans="1:21" ht="12.75">
      <c r="A1255" s="11" t="s">
        <v>149</v>
      </c>
      <c r="C1255" s="17">
        <v>99</v>
      </c>
      <c r="D1255" t="s">
        <v>34</v>
      </c>
      <c r="E1255">
        <v>100</v>
      </c>
      <c r="F1255" s="5">
        <f t="shared" si="91"/>
        <v>1</v>
      </c>
      <c r="G1255">
        <v>100</v>
      </c>
      <c r="H1255" s="6">
        <f t="shared" si="92"/>
        <v>1</v>
      </c>
      <c r="I1255">
        <v>1116</v>
      </c>
      <c r="J1255" s="7">
        <f t="shared" si="93"/>
        <v>1.116</v>
      </c>
      <c r="K1255">
        <v>1867</v>
      </c>
      <c r="L1255" s="8">
        <f t="shared" si="94"/>
        <v>18.67</v>
      </c>
      <c r="M1255">
        <v>2801</v>
      </c>
      <c r="N1255" s="8">
        <f t="shared" si="90"/>
        <v>28.01</v>
      </c>
      <c r="O1255">
        <v>2005</v>
      </c>
      <c r="P1255">
        <v>1</v>
      </c>
      <c r="Q1255">
        <v>1012005</v>
      </c>
      <c r="R1255" s="8" t="s">
        <v>23</v>
      </c>
      <c r="S1255" s="9">
        <f>VALUE(N1255)</f>
        <v>28.01</v>
      </c>
      <c r="T1255" s="9" t="s">
        <v>23</v>
      </c>
      <c r="U1255" s="9" t="s">
        <v>23</v>
      </c>
    </row>
    <row r="1256" spans="1:21" ht="12.75">
      <c r="A1256" s="11" t="s">
        <v>149</v>
      </c>
      <c r="C1256" s="17">
        <v>99</v>
      </c>
      <c r="D1256" t="s">
        <v>35</v>
      </c>
      <c r="E1256">
        <v>21367</v>
      </c>
      <c r="F1256" s="5">
        <f t="shared" si="91"/>
        <v>213.67</v>
      </c>
      <c r="G1256">
        <v>160</v>
      </c>
      <c r="H1256" s="6">
        <f t="shared" si="92"/>
        <v>1.6</v>
      </c>
      <c r="I1256">
        <v>1116</v>
      </c>
      <c r="J1256" s="7">
        <f t="shared" si="93"/>
        <v>1.116</v>
      </c>
      <c r="K1256">
        <v>37333</v>
      </c>
      <c r="L1256" s="8">
        <f t="shared" si="94"/>
        <v>373.33</v>
      </c>
      <c r="M1256">
        <v>37702</v>
      </c>
      <c r="N1256" s="8">
        <f t="shared" si="90"/>
        <v>377.02</v>
      </c>
      <c r="O1256">
        <v>2005</v>
      </c>
      <c r="P1256">
        <v>1</v>
      </c>
      <c r="Q1256">
        <v>1012005</v>
      </c>
      <c r="R1256" s="8">
        <f>+N1256*1.226</f>
        <v>462.22652</v>
      </c>
      <c r="S1256" s="9" t="s">
        <v>23</v>
      </c>
      <c r="T1256" s="9" t="s">
        <v>23</v>
      </c>
      <c r="U1256" s="9" t="s">
        <v>23</v>
      </c>
    </row>
    <row r="1257" spans="1:21" ht="12.75">
      <c r="A1257" s="11" t="s">
        <v>149</v>
      </c>
      <c r="C1257" s="17">
        <v>99</v>
      </c>
      <c r="D1257" t="s">
        <v>36</v>
      </c>
      <c r="E1257">
        <v>21367</v>
      </c>
      <c r="F1257" s="5">
        <f t="shared" si="91"/>
        <v>213.67</v>
      </c>
      <c r="G1257">
        <v>100</v>
      </c>
      <c r="H1257" s="6">
        <f t="shared" si="92"/>
        <v>1</v>
      </c>
      <c r="I1257">
        <v>1116</v>
      </c>
      <c r="J1257" s="7">
        <f t="shared" si="93"/>
        <v>1.116</v>
      </c>
      <c r="K1257">
        <v>23333</v>
      </c>
      <c r="L1257" s="8">
        <f t="shared" si="94"/>
        <v>233.33</v>
      </c>
      <c r="M1257">
        <v>23564</v>
      </c>
      <c r="N1257" s="8">
        <f t="shared" si="90"/>
        <v>235.64</v>
      </c>
      <c r="O1257">
        <v>2005</v>
      </c>
      <c r="P1257">
        <v>1</v>
      </c>
      <c r="Q1257">
        <v>1012005</v>
      </c>
      <c r="R1257" s="8">
        <f>+N1257*1.226</f>
        <v>288.89464</v>
      </c>
      <c r="S1257" s="9" t="s">
        <v>23</v>
      </c>
      <c r="T1257" s="9" t="s">
        <v>23</v>
      </c>
      <c r="U1257" s="9" t="s">
        <v>23</v>
      </c>
    </row>
    <row r="1258" spans="1:21" ht="12.75">
      <c r="A1258" s="13" t="s">
        <v>132</v>
      </c>
      <c r="C1258" s="17"/>
      <c r="F1258" s="5"/>
      <c r="H1258" s="6"/>
      <c r="J1258" s="7"/>
      <c r="L1258" s="8"/>
      <c r="N1258" s="8"/>
      <c r="R1258" s="11"/>
      <c r="S1258" s="9"/>
      <c r="T1258" s="9"/>
      <c r="U1258" s="9"/>
    </row>
    <row r="1259" spans="1:21" ht="12.75">
      <c r="A1259" s="11" t="s">
        <v>150</v>
      </c>
      <c r="C1259" s="17">
        <v>40</v>
      </c>
      <c r="D1259" t="s">
        <v>22</v>
      </c>
      <c r="E1259">
        <v>100</v>
      </c>
      <c r="F1259" s="5">
        <f t="shared" si="91"/>
        <v>1</v>
      </c>
      <c r="G1259">
        <v>100</v>
      </c>
      <c r="H1259" s="6">
        <f t="shared" si="92"/>
        <v>1</v>
      </c>
      <c r="I1259">
        <v>1029</v>
      </c>
      <c r="J1259" s="7">
        <f t="shared" si="93"/>
        <v>1.029</v>
      </c>
      <c r="K1259">
        <v>590</v>
      </c>
      <c r="L1259" s="8">
        <f t="shared" si="94"/>
        <v>5.9</v>
      </c>
      <c r="M1259">
        <v>596</v>
      </c>
      <c r="N1259" s="8">
        <f t="shared" si="90"/>
        <v>5.96</v>
      </c>
      <c r="O1259">
        <v>2005</v>
      </c>
      <c r="P1259">
        <v>1</v>
      </c>
      <c r="Q1259">
        <v>1012005</v>
      </c>
      <c r="R1259" s="11" t="s">
        <v>23</v>
      </c>
      <c r="S1259" s="8">
        <f>+M1259*0.015</f>
        <v>8.94</v>
      </c>
      <c r="T1259" s="8">
        <f>+(K1259*1.25)/100</f>
        <v>7.375</v>
      </c>
      <c r="U1259" s="8">
        <f>+(M1259*1.25)/100</f>
        <v>7.45</v>
      </c>
    </row>
    <row r="1260" spans="1:21" ht="12.75">
      <c r="A1260" s="11" t="s">
        <v>150</v>
      </c>
      <c r="C1260" s="17">
        <v>40</v>
      </c>
      <c r="D1260" t="s">
        <v>24</v>
      </c>
      <c r="E1260">
        <v>21367</v>
      </c>
      <c r="F1260" s="5">
        <f t="shared" si="91"/>
        <v>213.67</v>
      </c>
      <c r="G1260">
        <v>120</v>
      </c>
      <c r="H1260" s="6">
        <f t="shared" si="92"/>
        <v>1.2</v>
      </c>
      <c r="I1260">
        <v>1029</v>
      </c>
      <c r="J1260" s="7">
        <f t="shared" si="93"/>
        <v>1.029</v>
      </c>
      <c r="K1260">
        <v>26423</v>
      </c>
      <c r="L1260" s="8">
        <f t="shared" si="94"/>
        <v>264.23</v>
      </c>
      <c r="M1260">
        <v>26684</v>
      </c>
      <c r="N1260" s="8">
        <f t="shared" si="90"/>
        <v>266.84</v>
      </c>
      <c r="O1260">
        <v>2005</v>
      </c>
      <c r="P1260">
        <v>1</v>
      </c>
      <c r="Q1260">
        <v>1012005</v>
      </c>
      <c r="R1260" s="8">
        <f>+N1260*1.226</f>
        <v>327.14583999999996</v>
      </c>
      <c r="S1260" s="9" t="s">
        <v>23</v>
      </c>
      <c r="T1260" s="9" t="s">
        <v>23</v>
      </c>
      <c r="U1260" s="9" t="s">
        <v>23</v>
      </c>
    </row>
    <row r="1261" spans="1:21" ht="12.75">
      <c r="A1261" s="11" t="s">
        <v>150</v>
      </c>
      <c r="C1261" s="17">
        <v>40</v>
      </c>
      <c r="D1261" t="s">
        <v>25</v>
      </c>
      <c r="E1261">
        <v>21367</v>
      </c>
      <c r="F1261" s="5">
        <f t="shared" si="91"/>
        <v>213.67</v>
      </c>
      <c r="G1261">
        <v>190</v>
      </c>
      <c r="H1261" s="6">
        <f t="shared" si="92"/>
        <v>1.9</v>
      </c>
      <c r="I1261">
        <v>1029</v>
      </c>
      <c r="J1261" s="7">
        <f t="shared" si="93"/>
        <v>1.029</v>
      </c>
      <c r="K1261">
        <v>41836</v>
      </c>
      <c r="L1261" s="8">
        <f t="shared" si="94"/>
        <v>418.36</v>
      </c>
      <c r="M1261">
        <v>42250</v>
      </c>
      <c r="N1261" s="8">
        <f t="shared" si="90"/>
        <v>422.5</v>
      </c>
      <c r="O1261">
        <v>2005</v>
      </c>
      <c r="P1261">
        <v>1</v>
      </c>
      <c r="Q1261">
        <v>1012005</v>
      </c>
      <c r="R1261" s="8">
        <f>+N1261*1.226</f>
        <v>517.985</v>
      </c>
      <c r="S1261" s="9" t="s">
        <v>23</v>
      </c>
      <c r="T1261" s="9" t="s">
        <v>23</v>
      </c>
      <c r="U1261" s="9" t="s">
        <v>23</v>
      </c>
    </row>
    <row r="1262" spans="1:21" ht="12.75">
      <c r="A1262" s="11" t="s">
        <v>150</v>
      </c>
      <c r="C1262" s="17">
        <v>40</v>
      </c>
      <c r="D1262" t="s">
        <v>26</v>
      </c>
      <c r="E1262">
        <v>21367</v>
      </c>
      <c r="F1262" s="5">
        <f t="shared" si="91"/>
        <v>213.67</v>
      </c>
      <c r="G1262">
        <v>100</v>
      </c>
      <c r="H1262" s="6">
        <f t="shared" si="92"/>
        <v>1</v>
      </c>
      <c r="I1262">
        <v>1029</v>
      </c>
      <c r="J1262" s="7">
        <f t="shared" si="93"/>
        <v>1.029</v>
      </c>
      <c r="K1262">
        <v>22019</v>
      </c>
      <c r="L1262" s="8">
        <f t="shared" si="94"/>
        <v>220.19</v>
      </c>
      <c r="M1262">
        <v>22237</v>
      </c>
      <c r="N1262" s="8">
        <f t="shared" si="90"/>
        <v>222.37</v>
      </c>
      <c r="O1262">
        <v>2005</v>
      </c>
      <c r="P1262">
        <v>1</v>
      </c>
      <c r="Q1262">
        <v>1012005</v>
      </c>
      <c r="R1262" s="8">
        <f>+N1262*1.226</f>
        <v>272.62562</v>
      </c>
      <c r="S1262" s="9" t="s">
        <v>23</v>
      </c>
      <c r="T1262" s="9" t="s">
        <v>23</v>
      </c>
      <c r="U1262" s="9" t="s">
        <v>23</v>
      </c>
    </row>
    <row r="1263" spans="1:21" ht="12.75">
      <c r="A1263" s="11" t="s">
        <v>150</v>
      </c>
      <c r="C1263" s="17">
        <v>40</v>
      </c>
      <c r="D1263" t="s">
        <v>27</v>
      </c>
      <c r="E1263">
        <v>21367</v>
      </c>
      <c r="F1263" s="5">
        <f t="shared" si="91"/>
        <v>213.67</v>
      </c>
      <c r="G1263">
        <v>160</v>
      </c>
      <c r="H1263" s="6">
        <f t="shared" si="92"/>
        <v>1.6</v>
      </c>
      <c r="I1263">
        <v>1029</v>
      </c>
      <c r="J1263" s="7">
        <f t="shared" si="93"/>
        <v>1.029</v>
      </c>
      <c r="K1263">
        <v>35230</v>
      </c>
      <c r="L1263" s="8">
        <f t="shared" si="94"/>
        <v>352.3</v>
      </c>
      <c r="M1263">
        <v>35579</v>
      </c>
      <c r="N1263" s="8">
        <f t="shared" si="90"/>
        <v>355.79</v>
      </c>
      <c r="O1263">
        <v>2005</v>
      </c>
      <c r="P1263">
        <v>1</v>
      </c>
      <c r="Q1263">
        <v>1012005</v>
      </c>
      <c r="R1263" s="8">
        <f>+N1263*1.226</f>
        <v>436.19854000000004</v>
      </c>
      <c r="S1263" s="9" t="s">
        <v>23</v>
      </c>
      <c r="T1263" s="9" t="s">
        <v>23</v>
      </c>
      <c r="U1263" s="9" t="s">
        <v>23</v>
      </c>
    </row>
    <row r="1264" spans="1:21" ht="12.75">
      <c r="A1264" s="11" t="s">
        <v>150</v>
      </c>
      <c r="C1264" s="17">
        <v>40</v>
      </c>
      <c r="D1264" t="s">
        <v>28</v>
      </c>
      <c r="E1264">
        <v>100</v>
      </c>
      <c r="F1264" s="5">
        <f t="shared" si="91"/>
        <v>1</v>
      </c>
      <c r="G1264">
        <v>246795</v>
      </c>
      <c r="H1264" s="6">
        <f t="shared" si="92"/>
        <v>2467.95</v>
      </c>
      <c r="I1264">
        <v>1029</v>
      </c>
      <c r="J1264" s="7">
        <f t="shared" si="93"/>
        <v>1.029</v>
      </c>
      <c r="K1264">
        <v>250374</v>
      </c>
      <c r="L1264" s="8">
        <f t="shared" si="94"/>
        <v>2503.74</v>
      </c>
      <c r="M1264">
        <v>375560</v>
      </c>
      <c r="N1264" s="8">
        <f t="shared" si="90"/>
        <v>3755.6</v>
      </c>
      <c r="O1264">
        <v>2005</v>
      </c>
      <c r="P1264">
        <v>1</v>
      </c>
      <c r="Q1264">
        <v>1012005</v>
      </c>
      <c r="R1264" s="11" t="s">
        <v>23</v>
      </c>
      <c r="S1264" s="9">
        <f>VALUE(N1264)</f>
        <v>3755.6</v>
      </c>
      <c r="T1264" s="9" t="s">
        <v>23</v>
      </c>
      <c r="U1264" s="9" t="s">
        <v>23</v>
      </c>
    </row>
    <row r="1265" spans="1:21" ht="12.75">
      <c r="A1265" s="11" t="s">
        <v>150</v>
      </c>
      <c r="C1265" s="17">
        <v>40</v>
      </c>
      <c r="D1265" t="s">
        <v>29</v>
      </c>
      <c r="E1265">
        <v>100</v>
      </c>
      <c r="F1265" s="5">
        <f t="shared" si="91"/>
        <v>1</v>
      </c>
      <c r="G1265">
        <v>286935</v>
      </c>
      <c r="H1265" s="6">
        <f t="shared" si="92"/>
        <v>2869.35</v>
      </c>
      <c r="I1265">
        <v>1029</v>
      </c>
      <c r="J1265" s="7">
        <f t="shared" si="93"/>
        <v>1.029</v>
      </c>
      <c r="K1265">
        <v>291096</v>
      </c>
      <c r="L1265" s="8">
        <f t="shared" si="94"/>
        <v>2910.96</v>
      </c>
      <c r="M1265">
        <v>436643</v>
      </c>
      <c r="N1265" s="8">
        <f t="shared" si="90"/>
        <v>4366.43</v>
      </c>
      <c r="O1265">
        <v>2005</v>
      </c>
      <c r="P1265">
        <v>1</v>
      </c>
      <c r="Q1265">
        <v>1012005</v>
      </c>
      <c r="R1265" s="11" t="s">
        <v>23</v>
      </c>
      <c r="S1265" s="9">
        <f>VALUE(N1265)</f>
        <v>4366.43</v>
      </c>
      <c r="T1265" s="9" t="s">
        <v>23</v>
      </c>
      <c r="U1265" s="9" t="s">
        <v>23</v>
      </c>
    </row>
    <row r="1266" spans="1:21" ht="12.75">
      <c r="A1266" s="11" t="s">
        <v>150</v>
      </c>
      <c r="C1266" s="17">
        <v>40</v>
      </c>
      <c r="D1266" t="s">
        <v>30</v>
      </c>
      <c r="E1266">
        <v>21367</v>
      </c>
      <c r="F1266" s="5">
        <f t="shared" si="91"/>
        <v>213.67</v>
      </c>
      <c r="G1266">
        <v>175</v>
      </c>
      <c r="H1266" s="6">
        <f t="shared" si="92"/>
        <v>1.75</v>
      </c>
      <c r="I1266">
        <v>1029</v>
      </c>
      <c r="J1266" s="7">
        <f t="shared" si="93"/>
        <v>1.029</v>
      </c>
      <c r="K1266">
        <v>38533</v>
      </c>
      <c r="L1266" s="8">
        <f t="shared" si="94"/>
        <v>385.33</v>
      </c>
      <c r="M1266">
        <v>38914</v>
      </c>
      <c r="N1266" s="8">
        <f t="shared" si="90"/>
        <v>389.14</v>
      </c>
      <c r="O1266">
        <v>2005</v>
      </c>
      <c r="P1266">
        <v>1</v>
      </c>
      <c r="Q1266">
        <v>1012005</v>
      </c>
      <c r="R1266" s="11" t="s">
        <v>23</v>
      </c>
      <c r="S1266" s="9" t="s">
        <v>23</v>
      </c>
      <c r="T1266" s="9" t="s">
        <v>23</v>
      </c>
      <c r="U1266" s="9" t="s">
        <v>23</v>
      </c>
    </row>
    <row r="1267" spans="1:21" ht="12.75">
      <c r="A1267" s="11" t="s">
        <v>150</v>
      </c>
      <c r="C1267" s="17">
        <v>40</v>
      </c>
      <c r="D1267" t="s">
        <v>31</v>
      </c>
      <c r="E1267">
        <v>21367</v>
      </c>
      <c r="F1267" s="5">
        <f t="shared" si="91"/>
        <v>213.67</v>
      </c>
      <c r="G1267">
        <v>275</v>
      </c>
      <c r="H1267" s="6">
        <f t="shared" si="92"/>
        <v>2.75</v>
      </c>
      <c r="I1267">
        <v>1029</v>
      </c>
      <c r="J1267" s="7">
        <f t="shared" si="93"/>
        <v>1.029</v>
      </c>
      <c r="K1267">
        <v>60552</v>
      </c>
      <c r="L1267" s="8">
        <f t="shared" si="94"/>
        <v>605.52</v>
      </c>
      <c r="M1267">
        <v>61151</v>
      </c>
      <c r="N1267" s="8">
        <f t="shared" si="90"/>
        <v>611.51</v>
      </c>
      <c r="O1267">
        <v>2005</v>
      </c>
      <c r="P1267">
        <v>1</v>
      </c>
      <c r="Q1267">
        <v>1012005</v>
      </c>
      <c r="R1267" s="8">
        <f>+N1267*1.226</f>
        <v>749.7112599999999</v>
      </c>
      <c r="S1267" s="9" t="s">
        <v>23</v>
      </c>
      <c r="T1267" s="9" t="s">
        <v>23</v>
      </c>
      <c r="U1267" s="9" t="s">
        <v>23</v>
      </c>
    </row>
    <row r="1268" spans="1:21" ht="12.75">
      <c r="A1268" s="11" t="s">
        <v>150</v>
      </c>
      <c r="C1268" s="17">
        <v>40</v>
      </c>
      <c r="D1268" t="s">
        <v>32</v>
      </c>
      <c r="E1268">
        <v>21367</v>
      </c>
      <c r="F1268" s="5">
        <f t="shared" si="91"/>
        <v>213.67</v>
      </c>
      <c r="G1268">
        <v>325</v>
      </c>
      <c r="H1268" s="6">
        <f t="shared" si="92"/>
        <v>3.25</v>
      </c>
      <c r="I1268">
        <v>1029</v>
      </c>
      <c r="J1268" s="7">
        <f t="shared" si="93"/>
        <v>1.029</v>
      </c>
      <c r="K1268">
        <v>71561</v>
      </c>
      <c r="L1268" s="8">
        <f t="shared" si="94"/>
        <v>715.61</v>
      </c>
      <c r="M1268">
        <v>72269</v>
      </c>
      <c r="N1268" s="8">
        <f t="shared" si="90"/>
        <v>722.69</v>
      </c>
      <c r="O1268">
        <v>2005</v>
      </c>
      <c r="P1268">
        <v>1</v>
      </c>
      <c r="Q1268">
        <v>1012005</v>
      </c>
      <c r="R1268" s="8">
        <f>+N1268*1.226</f>
        <v>886.0179400000001</v>
      </c>
      <c r="S1268" s="9" t="s">
        <v>23</v>
      </c>
      <c r="T1268" s="9" t="s">
        <v>23</v>
      </c>
      <c r="U1268" s="9" t="s">
        <v>23</v>
      </c>
    </row>
    <row r="1269" spans="1:21" ht="12.75">
      <c r="A1269" s="11" t="s">
        <v>150</v>
      </c>
      <c r="C1269" s="17">
        <v>40</v>
      </c>
      <c r="D1269" t="s">
        <v>33</v>
      </c>
      <c r="E1269">
        <v>100</v>
      </c>
      <c r="F1269" s="5">
        <f t="shared" si="91"/>
        <v>1</v>
      </c>
      <c r="G1269">
        <v>100</v>
      </c>
      <c r="H1269" s="6">
        <f t="shared" si="92"/>
        <v>1</v>
      </c>
      <c r="I1269">
        <v>1029</v>
      </c>
      <c r="J1269" s="7">
        <f t="shared" si="93"/>
        <v>1.029</v>
      </c>
      <c r="K1269">
        <v>700</v>
      </c>
      <c r="L1269" s="8">
        <f t="shared" si="94"/>
        <v>7</v>
      </c>
      <c r="M1269">
        <v>1050</v>
      </c>
      <c r="N1269" s="8">
        <f t="shared" si="90"/>
        <v>10.5</v>
      </c>
      <c r="O1269">
        <v>2005</v>
      </c>
      <c r="P1269">
        <v>1</v>
      </c>
      <c r="Q1269">
        <v>1012005</v>
      </c>
      <c r="R1269" s="8" t="s">
        <v>23</v>
      </c>
      <c r="S1269" s="9">
        <f>VALUE(N1269)</f>
        <v>10.5</v>
      </c>
      <c r="T1269" s="9" t="s">
        <v>23</v>
      </c>
      <c r="U1269" s="9" t="s">
        <v>23</v>
      </c>
    </row>
    <row r="1270" spans="1:21" ht="12.75">
      <c r="A1270" s="11" t="s">
        <v>150</v>
      </c>
      <c r="C1270" s="17">
        <v>40</v>
      </c>
      <c r="D1270" t="s">
        <v>34</v>
      </c>
      <c r="E1270">
        <v>100</v>
      </c>
      <c r="F1270" s="5">
        <f t="shared" si="91"/>
        <v>1</v>
      </c>
      <c r="G1270">
        <v>100</v>
      </c>
      <c r="H1270" s="6">
        <f t="shared" si="92"/>
        <v>1</v>
      </c>
      <c r="I1270">
        <v>1029</v>
      </c>
      <c r="J1270" s="7">
        <f t="shared" si="93"/>
        <v>1.029</v>
      </c>
      <c r="K1270">
        <v>1867</v>
      </c>
      <c r="L1270" s="8">
        <f t="shared" si="94"/>
        <v>18.67</v>
      </c>
      <c r="M1270">
        <v>2801</v>
      </c>
      <c r="N1270" s="8">
        <f t="shared" si="90"/>
        <v>28.01</v>
      </c>
      <c r="O1270">
        <v>2005</v>
      </c>
      <c r="P1270">
        <v>1</v>
      </c>
      <c r="Q1270">
        <v>1012005</v>
      </c>
      <c r="R1270" s="8" t="s">
        <v>23</v>
      </c>
      <c r="S1270" s="9">
        <f>VALUE(N1270)</f>
        <v>28.01</v>
      </c>
      <c r="T1270" s="9" t="s">
        <v>23</v>
      </c>
      <c r="U1270" s="9" t="s">
        <v>23</v>
      </c>
    </row>
    <row r="1271" spans="1:21" ht="12.75">
      <c r="A1271" s="11" t="s">
        <v>150</v>
      </c>
      <c r="C1271" s="17">
        <v>40</v>
      </c>
      <c r="D1271" t="s">
        <v>35</v>
      </c>
      <c r="E1271">
        <v>21367</v>
      </c>
      <c r="F1271" s="5">
        <f t="shared" si="91"/>
        <v>213.67</v>
      </c>
      <c r="G1271">
        <v>160</v>
      </c>
      <c r="H1271" s="6">
        <f t="shared" si="92"/>
        <v>1.6</v>
      </c>
      <c r="I1271">
        <v>1029</v>
      </c>
      <c r="J1271" s="7">
        <f t="shared" si="93"/>
        <v>1.029</v>
      </c>
      <c r="K1271">
        <v>35230</v>
      </c>
      <c r="L1271" s="8">
        <f t="shared" si="94"/>
        <v>352.3</v>
      </c>
      <c r="M1271">
        <v>35579</v>
      </c>
      <c r="N1271" s="8">
        <f aca="true" t="shared" si="95" ref="N1271:N1336">+M1271/100</f>
        <v>355.79</v>
      </c>
      <c r="O1271">
        <v>2005</v>
      </c>
      <c r="P1271">
        <v>1</v>
      </c>
      <c r="Q1271">
        <v>1012005</v>
      </c>
      <c r="R1271" s="8">
        <f>+N1271*1.226</f>
        <v>436.19854000000004</v>
      </c>
      <c r="S1271" s="9" t="s">
        <v>23</v>
      </c>
      <c r="T1271" s="9" t="s">
        <v>23</v>
      </c>
      <c r="U1271" s="9" t="s">
        <v>23</v>
      </c>
    </row>
    <row r="1272" spans="1:21" ht="12.75">
      <c r="A1272" s="11" t="s">
        <v>150</v>
      </c>
      <c r="C1272" s="17">
        <v>40</v>
      </c>
      <c r="D1272" t="s">
        <v>36</v>
      </c>
      <c r="E1272">
        <v>21367</v>
      </c>
      <c r="F1272" s="5">
        <f aca="true" t="shared" si="96" ref="F1272:F1337">+E1272/100</f>
        <v>213.67</v>
      </c>
      <c r="G1272">
        <v>100</v>
      </c>
      <c r="H1272" s="6">
        <f aca="true" t="shared" si="97" ref="H1272:H1337">+G1272/100</f>
        <v>1</v>
      </c>
      <c r="I1272">
        <v>1029</v>
      </c>
      <c r="J1272" s="7">
        <f aca="true" t="shared" si="98" ref="J1272:J1337">+I1272/1000</f>
        <v>1.029</v>
      </c>
      <c r="K1272">
        <v>22019</v>
      </c>
      <c r="L1272" s="8">
        <f aca="true" t="shared" si="99" ref="L1272:L1337">+K1272/100</f>
        <v>220.19</v>
      </c>
      <c r="M1272">
        <v>22237</v>
      </c>
      <c r="N1272" s="8">
        <f t="shared" si="95"/>
        <v>222.37</v>
      </c>
      <c r="O1272">
        <v>2005</v>
      </c>
      <c r="P1272">
        <v>1</v>
      </c>
      <c r="Q1272">
        <v>1012005</v>
      </c>
      <c r="R1272" s="8">
        <f>+N1272*1.226</f>
        <v>272.62562</v>
      </c>
      <c r="S1272" s="9" t="s">
        <v>23</v>
      </c>
      <c r="T1272" s="9" t="s">
        <v>23</v>
      </c>
      <c r="U1272" s="9" t="s">
        <v>23</v>
      </c>
    </row>
    <row r="1273" spans="1:21" ht="12.75">
      <c r="A1273" s="13" t="s">
        <v>133</v>
      </c>
      <c r="C1273" s="17"/>
      <c r="F1273" s="5"/>
      <c r="H1273" s="6"/>
      <c r="J1273" s="7"/>
      <c r="L1273" s="8"/>
      <c r="N1273" s="8"/>
      <c r="R1273" s="11"/>
      <c r="S1273" s="9"/>
      <c r="T1273" s="9"/>
      <c r="U1273" s="9"/>
    </row>
    <row r="1274" spans="1:21" ht="12.75">
      <c r="A1274" s="11" t="s">
        <v>151</v>
      </c>
      <c r="C1274" s="17">
        <v>50</v>
      </c>
      <c r="D1274" t="s">
        <v>22</v>
      </c>
      <c r="E1274">
        <v>100</v>
      </c>
      <c r="F1274" s="5">
        <f t="shared" si="96"/>
        <v>1</v>
      </c>
      <c r="G1274">
        <v>100</v>
      </c>
      <c r="H1274" s="6">
        <f t="shared" si="97"/>
        <v>1</v>
      </c>
      <c r="I1274">
        <v>977</v>
      </c>
      <c r="J1274" s="7">
        <f t="shared" si="98"/>
        <v>0.977</v>
      </c>
      <c r="K1274">
        <v>590</v>
      </c>
      <c r="L1274" s="8">
        <f t="shared" si="99"/>
        <v>5.9</v>
      </c>
      <c r="M1274">
        <v>596</v>
      </c>
      <c r="N1274" s="8">
        <f t="shared" si="95"/>
        <v>5.96</v>
      </c>
      <c r="O1274">
        <v>2005</v>
      </c>
      <c r="P1274">
        <v>1</v>
      </c>
      <c r="Q1274">
        <v>1012005</v>
      </c>
      <c r="R1274" s="11" t="s">
        <v>23</v>
      </c>
      <c r="S1274" s="8">
        <f>+M1274*0.015</f>
        <v>8.94</v>
      </c>
      <c r="T1274" s="8">
        <f>+(K1274*1.25)/100</f>
        <v>7.375</v>
      </c>
      <c r="U1274" s="8">
        <f>+(M1274*1.25)/100</f>
        <v>7.45</v>
      </c>
    </row>
    <row r="1275" spans="1:21" ht="12.75">
      <c r="A1275" s="11" t="s">
        <v>151</v>
      </c>
      <c r="C1275" s="17">
        <v>50</v>
      </c>
      <c r="D1275" t="s">
        <v>24</v>
      </c>
      <c r="E1275">
        <v>21367</v>
      </c>
      <c r="F1275" s="5">
        <f t="shared" si="96"/>
        <v>213.67</v>
      </c>
      <c r="G1275">
        <v>120</v>
      </c>
      <c r="H1275" s="6">
        <f t="shared" si="97"/>
        <v>1.2</v>
      </c>
      <c r="I1275">
        <v>977</v>
      </c>
      <c r="J1275" s="7">
        <f t="shared" si="98"/>
        <v>0.977</v>
      </c>
      <c r="K1275">
        <v>25480</v>
      </c>
      <c r="L1275" s="8">
        <f t="shared" si="99"/>
        <v>254.8</v>
      </c>
      <c r="M1275">
        <v>25732</v>
      </c>
      <c r="N1275" s="8">
        <f t="shared" si="95"/>
        <v>257.32</v>
      </c>
      <c r="O1275">
        <v>2005</v>
      </c>
      <c r="P1275">
        <v>1</v>
      </c>
      <c r="Q1275">
        <v>1012005</v>
      </c>
      <c r="R1275" s="8">
        <f>+N1275*1.226</f>
        <v>315.47432</v>
      </c>
      <c r="S1275" s="9" t="s">
        <v>23</v>
      </c>
      <c r="T1275" s="9" t="s">
        <v>23</v>
      </c>
      <c r="U1275" s="9" t="s">
        <v>23</v>
      </c>
    </row>
    <row r="1276" spans="1:21" ht="12.75">
      <c r="A1276" s="11" t="s">
        <v>151</v>
      </c>
      <c r="C1276" s="17">
        <v>50</v>
      </c>
      <c r="D1276" t="s">
        <v>25</v>
      </c>
      <c r="E1276">
        <v>21367</v>
      </c>
      <c r="F1276" s="5">
        <f t="shared" si="96"/>
        <v>213.67</v>
      </c>
      <c r="G1276">
        <v>190</v>
      </c>
      <c r="H1276" s="6">
        <f t="shared" si="97"/>
        <v>1.9</v>
      </c>
      <c r="I1276">
        <v>977</v>
      </c>
      <c r="J1276" s="7">
        <f t="shared" si="98"/>
        <v>0.977</v>
      </c>
      <c r="K1276">
        <v>40343</v>
      </c>
      <c r="L1276" s="8">
        <f t="shared" si="99"/>
        <v>403.43</v>
      </c>
      <c r="M1276">
        <v>40743</v>
      </c>
      <c r="N1276" s="8">
        <f t="shared" si="95"/>
        <v>407.43</v>
      </c>
      <c r="O1276">
        <v>2005</v>
      </c>
      <c r="P1276">
        <v>1</v>
      </c>
      <c r="Q1276">
        <v>1012005</v>
      </c>
      <c r="R1276" s="8">
        <f>+N1276*1.226</f>
        <v>499.50918</v>
      </c>
      <c r="S1276" s="9" t="s">
        <v>23</v>
      </c>
      <c r="T1276" s="9" t="s">
        <v>23</v>
      </c>
      <c r="U1276" s="9" t="s">
        <v>23</v>
      </c>
    </row>
    <row r="1277" spans="1:21" ht="12.75">
      <c r="A1277" s="11" t="s">
        <v>151</v>
      </c>
      <c r="C1277" s="17">
        <v>50</v>
      </c>
      <c r="D1277" t="s">
        <v>26</v>
      </c>
      <c r="E1277">
        <v>21367</v>
      </c>
      <c r="F1277" s="5">
        <f t="shared" si="96"/>
        <v>213.67</v>
      </c>
      <c r="G1277">
        <v>100</v>
      </c>
      <c r="H1277" s="6">
        <f t="shared" si="97"/>
        <v>1</v>
      </c>
      <c r="I1277">
        <v>977</v>
      </c>
      <c r="J1277" s="7">
        <f t="shared" si="98"/>
        <v>0.977</v>
      </c>
      <c r="K1277">
        <v>21233</v>
      </c>
      <c r="L1277" s="8">
        <f t="shared" si="99"/>
        <v>212.33</v>
      </c>
      <c r="M1277">
        <v>21443</v>
      </c>
      <c r="N1277" s="8">
        <f t="shared" si="95"/>
        <v>214.43</v>
      </c>
      <c r="O1277">
        <v>2005</v>
      </c>
      <c r="P1277">
        <v>1</v>
      </c>
      <c r="Q1277">
        <v>1012005</v>
      </c>
      <c r="R1277" s="8">
        <f>+N1277*1.226</f>
        <v>262.89118</v>
      </c>
      <c r="S1277" s="9" t="s">
        <v>23</v>
      </c>
      <c r="T1277" s="9" t="s">
        <v>23</v>
      </c>
      <c r="U1277" s="9" t="s">
        <v>23</v>
      </c>
    </row>
    <row r="1278" spans="1:21" ht="12.75">
      <c r="A1278" s="11" t="s">
        <v>151</v>
      </c>
      <c r="C1278" s="17">
        <v>50</v>
      </c>
      <c r="D1278" t="s">
        <v>27</v>
      </c>
      <c r="E1278">
        <v>21367</v>
      </c>
      <c r="F1278" s="5">
        <f t="shared" si="96"/>
        <v>213.67</v>
      </c>
      <c r="G1278">
        <v>160</v>
      </c>
      <c r="H1278" s="6">
        <f t="shared" si="97"/>
        <v>1.6</v>
      </c>
      <c r="I1278">
        <v>977</v>
      </c>
      <c r="J1278" s="7">
        <f t="shared" si="98"/>
        <v>0.977</v>
      </c>
      <c r="K1278">
        <v>33973</v>
      </c>
      <c r="L1278" s="8">
        <f t="shared" si="99"/>
        <v>339.73</v>
      </c>
      <c r="M1278">
        <v>34310</v>
      </c>
      <c r="N1278" s="8">
        <f t="shared" si="95"/>
        <v>343.1</v>
      </c>
      <c r="O1278">
        <v>2005</v>
      </c>
      <c r="P1278">
        <v>1</v>
      </c>
      <c r="Q1278">
        <v>1012005</v>
      </c>
      <c r="R1278" s="8">
        <f>+N1278*1.226</f>
        <v>420.6406</v>
      </c>
      <c r="S1278" s="9" t="s">
        <v>23</v>
      </c>
      <c r="T1278" s="9" t="s">
        <v>23</v>
      </c>
      <c r="U1278" s="9" t="s">
        <v>23</v>
      </c>
    </row>
    <row r="1279" spans="1:21" ht="12.75">
      <c r="A1279" s="11" t="s">
        <v>151</v>
      </c>
      <c r="C1279" s="17">
        <v>50</v>
      </c>
      <c r="D1279" t="s">
        <v>28</v>
      </c>
      <c r="E1279">
        <v>100</v>
      </c>
      <c r="F1279" s="5">
        <f t="shared" si="96"/>
        <v>1</v>
      </c>
      <c r="G1279">
        <v>246795</v>
      </c>
      <c r="H1279" s="6">
        <f t="shared" si="97"/>
        <v>2467.95</v>
      </c>
      <c r="I1279">
        <v>977</v>
      </c>
      <c r="J1279" s="7">
        <f t="shared" si="98"/>
        <v>0.977</v>
      </c>
      <c r="K1279">
        <v>243957</v>
      </c>
      <c r="L1279" s="8">
        <f t="shared" si="99"/>
        <v>2439.57</v>
      </c>
      <c r="M1279">
        <v>365935</v>
      </c>
      <c r="N1279" s="8">
        <f t="shared" si="95"/>
        <v>3659.35</v>
      </c>
      <c r="O1279">
        <v>2005</v>
      </c>
      <c r="P1279">
        <v>1</v>
      </c>
      <c r="Q1279">
        <v>1012005</v>
      </c>
      <c r="R1279" s="11" t="s">
        <v>23</v>
      </c>
      <c r="S1279" s="9">
        <f>VALUE(N1279)</f>
        <v>3659.35</v>
      </c>
      <c r="T1279" s="9" t="s">
        <v>23</v>
      </c>
      <c r="U1279" s="9" t="s">
        <v>23</v>
      </c>
    </row>
    <row r="1280" spans="1:21" ht="12.75">
      <c r="A1280" s="11" t="s">
        <v>151</v>
      </c>
      <c r="C1280" s="17">
        <v>50</v>
      </c>
      <c r="D1280" t="s">
        <v>29</v>
      </c>
      <c r="E1280">
        <v>100</v>
      </c>
      <c r="F1280" s="5">
        <f t="shared" si="96"/>
        <v>1</v>
      </c>
      <c r="G1280">
        <v>286935</v>
      </c>
      <c r="H1280" s="6">
        <f t="shared" si="97"/>
        <v>2869.35</v>
      </c>
      <c r="I1280">
        <v>977</v>
      </c>
      <c r="J1280" s="7">
        <f t="shared" si="98"/>
        <v>0.977</v>
      </c>
      <c r="K1280">
        <v>283635</v>
      </c>
      <c r="L1280" s="8">
        <f t="shared" si="99"/>
        <v>2836.35</v>
      </c>
      <c r="M1280">
        <v>425453</v>
      </c>
      <c r="N1280" s="8">
        <f t="shared" si="95"/>
        <v>4254.53</v>
      </c>
      <c r="O1280">
        <v>2005</v>
      </c>
      <c r="P1280">
        <v>1</v>
      </c>
      <c r="Q1280">
        <v>1012005</v>
      </c>
      <c r="R1280" s="11" t="s">
        <v>23</v>
      </c>
      <c r="S1280" s="9">
        <f>VALUE(N1280)</f>
        <v>4254.53</v>
      </c>
      <c r="T1280" s="9" t="s">
        <v>23</v>
      </c>
      <c r="U1280" s="9" t="s">
        <v>23</v>
      </c>
    </row>
    <row r="1281" spans="1:21" ht="12.75">
      <c r="A1281" s="11" t="s">
        <v>151</v>
      </c>
      <c r="C1281" s="17">
        <v>50</v>
      </c>
      <c r="D1281" t="s">
        <v>30</v>
      </c>
      <c r="E1281">
        <v>21367</v>
      </c>
      <c r="F1281" s="5">
        <f t="shared" si="96"/>
        <v>213.67</v>
      </c>
      <c r="G1281">
        <v>175</v>
      </c>
      <c r="H1281" s="6">
        <f t="shared" si="97"/>
        <v>1.75</v>
      </c>
      <c r="I1281">
        <v>977</v>
      </c>
      <c r="J1281" s="7">
        <f t="shared" si="98"/>
        <v>0.977</v>
      </c>
      <c r="K1281">
        <v>37158</v>
      </c>
      <c r="L1281" s="8">
        <f t="shared" si="99"/>
        <v>371.58</v>
      </c>
      <c r="M1281">
        <v>37526</v>
      </c>
      <c r="N1281" s="8">
        <f t="shared" si="95"/>
        <v>375.26</v>
      </c>
      <c r="O1281">
        <v>2005</v>
      </c>
      <c r="P1281">
        <v>1</v>
      </c>
      <c r="Q1281">
        <v>1012005</v>
      </c>
      <c r="R1281" s="11" t="s">
        <v>23</v>
      </c>
      <c r="S1281" s="9" t="s">
        <v>23</v>
      </c>
      <c r="T1281" s="9" t="s">
        <v>23</v>
      </c>
      <c r="U1281" s="9" t="s">
        <v>23</v>
      </c>
    </row>
    <row r="1282" spans="1:21" ht="12.75">
      <c r="A1282" s="11" t="s">
        <v>151</v>
      </c>
      <c r="C1282" s="17">
        <v>50</v>
      </c>
      <c r="D1282" t="s">
        <v>31</v>
      </c>
      <c r="E1282">
        <v>21367</v>
      </c>
      <c r="F1282" s="5">
        <f t="shared" si="96"/>
        <v>213.67</v>
      </c>
      <c r="G1282">
        <v>275</v>
      </c>
      <c r="H1282" s="6">
        <f t="shared" si="97"/>
        <v>2.75</v>
      </c>
      <c r="I1282">
        <v>977</v>
      </c>
      <c r="J1282" s="7">
        <f t="shared" si="98"/>
        <v>0.977</v>
      </c>
      <c r="K1282">
        <v>58391</v>
      </c>
      <c r="L1282" s="8">
        <f t="shared" si="99"/>
        <v>583.91</v>
      </c>
      <c r="M1282">
        <v>58969</v>
      </c>
      <c r="N1282" s="8">
        <f t="shared" si="95"/>
        <v>589.69</v>
      </c>
      <c r="O1282">
        <v>2005</v>
      </c>
      <c r="P1282">
        <v>1</v>
      </c>
      <c r="Q1282">
        <v>1012005</v>
      </c>
      <c r="R1282" s="8">
        <f>+N1282*1.226</f>
        <v>722.9599400000001</v>
      </c>
      <c r="S1282" s="9" t="s">
        <v>23</v>
      </c>
      <c r="T1282" s="9" t="s">
        <v>23</v>
      </c>
      <c r="U1282" s="9" t="s">
        <v>23</v>
      </c>
    </row>
    <row r="1283" spans="1:21" ht="12.75">
      <c r="A1283" s="11" t="s">
        <v>151</v>
      </c>
      <c r="C1283" s="17">
        <v>50</v>
      </c>
      <c r="D1283" t="s">
        <v>32</v>
      </c>
      <c r="E1283">
        <v>21367</v>
      </c>
      <c r="F1283" s="5">
        <f t="shared" si="96"/>
        <v>213.67</v>
      </c>
      <c r="G1283">
        <v>325</v>
      </c>
      <c r="H1283" s="6">
        <f t="shared" si="97"/>
        <v>3.25</v>
      </c>
      <c r="I1283">
        <v>977</v>
      </c>
      <c r="J1283" s="7">
        <f t="shared" si="98"/>
        <v>0.977</v>
      </c>
      <c r="K1283">
        <v>69008</v>
      </c>
      <c r="L1283" s="8">
        <f t="shared" si="99"/>
        <v>690.08</v>
      </c>
      <c r="M1283">
        <v>69691</v>
      </c>
      <c r="N1283" s="8">
        <f t="shared" si="95"/>
        <v>696.91</v>
      </c>
      <c r="O1283">
        <v>2005</v>
      </c>
      <c r="P1283">
        <v>1</v>
      </c>
      <c r="Q1283">
        <v>1012005</v>
      </c>
      <c r="R1283" s="8">
        <f>+N1283*1.226</f>
        <v>854.41166</v>
      </c>
      <c r="S1283" s="9" t="s">
        <v>23</v>
      </c>
      <c r="T1283" s="9" t="s">
        <v>23</v>
      </c>
      <c r="U1283" s="9" t="s">
        <v>23</v>
      </c>
    </row>
    <row r="1284" spans="1:21" ht="12.75">
      <c r="A1284" s="11" t="s">
        <v>151</v>
      </c>
      <c r="C1284" s="17">
        <v>50</v>
      </c>
      <c r="D1284" t="s">
        <v>33</v>
      </c>
      <c r="E1284">
        <v>100</v>
      </c>
      <c r="F1284" s="5">
        <f t="shared" si="96"/>
        <v>1</v>
      </c>
      <c r="G1284">
        <v>100</v>
      </c>
      <c r="H1284" s="6">
        <f t="shared" si="97"/>
        <v>1</v>
      </c>
      <c r="I1284">
        <v>977</v>
      </c>
      <c r="J1284" s="7">
        <f t="shared" si="98"/>
        <v>0.977</v>
      </c>
      <c r="K1284">
        <v>700</v>
      </c>
      <c r="L1284" s="8">
        <f t="shared" si="99"/>
        <v>7</v>
      </c>
      <c r="M1284">
        <v>1050</v>
      </c>
      <c r="N1284" s="8">
        <f t="shared" si="95"/>
        <v>10.5</v>
      </c>
      <c r="O1284">
        <v>2005</v>
      </c>
      <c r="P1284">
        <v>1</v>
      </c>
      <c r="Q1284">
        <v>1012005</v>
      </c>
      <c r="R1284" s="8" t="s">
        <v>23</v>
      </c>
      <c r="S1284" s="9">
        <f>VALUE(N1284)</f>
        <v>10.5</v>
      </c>
      <c r="T1284" s="9" t="s">
        <v>23</v>
      </c>
      <c r="U1284" s="9" t="s">
        <v>23</v>
      </c>
    </row>
    <row r="1285" spans="1:21" ht="12.75">
      <c r="A1285" s="11" t="s">
        <v>151</v>
      </c>
      <c r="C1285" s="17">
        <v>50</v>
      </c>
      <c r="D1285" t="s">
        <v>34</v>
      </c>
      <c r="E1285">
        <v>100</v>
      </c>
      <c r="F1285" s="5">
        <f t="shared" si="96"/>
        <v>1</v>
      </c>
      <c r="G1285">
        <v>100</v>
      </c>
      <c r="H1285" s="6">
        <f t="shared" si="97"/>
        <v>1</v>
      </c>
      <c r="I1285">
        <v>977</v>
      </c>
      <c r="J1285" s="7">
        <f t="shared" si="98"/>
        <v>0.977</v>
      </c>
      <c r="K1285">
        <v>1867</v>
      </c>
      <c r="L1285" s="8">
        <f t="shared" si="99"/>
        <v>18.67</v>
      </c>
      <c r="M1285">
        <v>2801</v>
      </c>
      <c r="N1285" s="8">
        <f t="shared" si="95"/>
        <v>28.01</v>
      </c>
      <c r="O1285">
        <v>2005</v>
      </c>
      <c r="P1285">
        <v>1</v>
      </c>
      <c r="Q1285">
        <v>1012005</v>
      </c>
      <c r="R1285" s="8" t="s">
        <v>23</v>
      </c>
      <c r="S1285" s="9">
        <f>VALUE(N1285)</f>
        <v>28.01</v>
      </c>
      <c r="T1285" s="9" t="s">
        <v>23</v>
      </c>
      <c r="U1285" s="9" t="s">
        <v>23</v>
      </c>
    </row>
    <row r="1286" spans="1:21" ht="12.75">
      <c r="A1286" s="11" t="s">
        <v>151</v>
      </c>
      <c r="C1286" s="17">
        <v>50</v>
      </c>
      <c r="D1286" t="s">
        <v>35</v>
      </c>
      <c r="E1286">
        <v>21367</v>
      </c>
      <c r="F1286" s="5">
        <f t="shared" si="96"/>
        <v>213.67</v>
      </c>
      <c r="G1286">
        <v>160</v>
      </c>
      <c r="H1286" s="6">
        <f t="shared" si="97"/>
        <v>1.6</v>
      </c>
      <c r="I1286">
        <v>977</v>
      </c>
      <c r="J1286" s="7">
        <f t="shared" si="98"/>
        <v>0.977</v>
      </c>
      <c r="K1286">
        <v>33973</v>
      </c>
      <c r="L1286" s="8">
        <f t="shared" si="99"/>
        <v>339.73</v>
      </c>
      <c r="M1286">
        <v>34310</v>
      </c>
      <c r="N1286" s="8">
        <f t="shared" si="95"/>
        <v>343.1</v>
      </c>
      <c r="O1286">
        <v>2005</v>
      </c>
      <c r="P1286">
        <v>1</v>
      </c>
      <c r="Q1286">
        <v>1012005</v>
      </c>
      <c r="R1286" s="8">
        <f>+N1286*1.226</f>
        <v>420.6406</v>
      </c>
      <c r="S1286" s="9" t="s">
        <v>23</v>
      </c>
      <c r="T1286" s="9" t="s">
        <v>23</v>
      </c>
      <c r="U1286" s="9" t="s">
        <v>23</v>
      </c>
    </row>
    <row r="1287" spans="1:21" ht="12.75">
      <c r="A1287" s="11" t="s">
        <v>151</v>
      </c>
      <c r="C1287" s="17">
        <v>50</v>
      </c>
      <c r="D1287" t="s">
        <v>36</v>
      </c>
      <c r="E1287">
        <v>21367</v>
      </c>
      <c r="F1287" s="5">
        <f t="shared" si="96"/>
        <v>213.67</v>
      </c>
      <c r="G1287">
        <v>100</v>
      </c>
      <c r="H1287" s="6">
        <f t="shared" si="97"/>
        <v>1</v>
      </c>
      <c r="I1287">
        <v>977</v>
      </c>
      <c r="J1287" s="7">
        <f t="shared" si="98"/>
        <v>0.977</v>
      </c>
      <c r="K1287">
        <v>21233</v>
      </c>
      <c r="L1287" s="8">
        <f t="shared" si="99"/>
        <v>212.33</v>
      </c>
      <c r="M1287">
        <v>21443</v>
      </c>
      <c r="N1287" s="8">
        <f t="shared" si="95"/>
        <v>214.43</v>
      </c>
      <c r="O1287">
        <v>2005</v>
      </c>
      <c r="P1287">
        <v>1</v>
      </c>
      <c r="Q1287">
        <v>1012005</v>
      </c>
      <c r="R1287" s="8">
        <f>+N1287*1.226</f>
        <v>262.89118</v>
      </c>
      <c r="S1287" s="9" t="s">
        <v>23</v>
      </c>
      <c r="T1287" s="9" t="s">
        <v>23</v>
      </c>
      <c r="U1287" s="9" t="s">
        <v>23</v>
      </c>
    </row>
    <row r="1288" spans="1:21" ht="12.75">
      <c r="A1288" s="13" t="s">
        <v>136</v>
      </c>
      <c r="C1288" s="17"/>
      <c r="F1288" s="5"/>
      <c r="H1288" s="6"/>
      <c r="J1288" s="7"/>
      <c r="L1288" s="8"/>
      <c r="N1288" s="8"/>
      <c r="R1288" s="11"/>
      <c r="S1288" s="9"/>
      <c r="T1288" s="9"/>
      <c r="U1288" s="9"/>
    </row>
    <row r="1289" spans="1:21" ht="12.75">
      <c r="A1289" s="11" t="s">
        <v>152</v>
      </c>
      <c r="C1289" s="17">
        <v>17</v>
      </c>
      <c r="D1289" t="s">
        <v>22</v>
      </c>
      <c r="E1289">
        <v>100</v>
      </c>
      <c r="F1289" s="5">
        <f t="shared" si="96"/>
        <v>1</v>
      </c>
      <c r="G1289">
        <v>100</v>
      </c>
      <c r="H1289" s="6">
        <f t="shared" si="97"/>
        <v>1</v>
      </c>
      <c r="I1289">
        <v>1152</v>
      </c>
      <c r="J1289" s="7">
        <f t="shared" si="98"/>
        <v>1.152</v>
      </c>
      <c r="K1289">
        <v>590</v>
      </c>
      <c r="L1289" s="8">
        <f t="shared" si="99"/>
        <v>5.9</v>
      </c>
      <c r="M1289">
        <v>596</v>
      </c>
      <c r="N1289" s="8">
        <f t="shared" si="95"/>
        <v>5.96</v>
      </c>
      <c r="O1289">
        <v>2005</v>
      </c>
      <c r="P1289">
        <v>1</v>
      </c>
      <c r="Q1289">
        <v>1012005</v>
      </c>
      <c r="R1289" s="11" t="s">
        <v>23</v>
      </c>
      <c r="S1289" s="8">
        <f>+M1289*0.015</f>
        <v>8.94</v>
      </c>
      <c r="T1289" s="8">
        <f>+(K1289*1.25)/100</f>
        <v>7.375</v>
      </c>
      <c r="U1289" s="8">
        <f>+(M1289*1.25)/100</f>
        <v>7.45</v>
      </c>
    </row>
    <row r="1290" spans="1:21" ht="12.75">
      <c r="A1290" s="11" t="s">
        <v>152</v>
      </c>
      <c r="C1290" s="17">
        <v>17</v>
      </c>
      <c r="D1290" t="s">
        <v>24</v>
      </c>
      <c r="E1290">
        <v>23452</v>
      </c>
      <c r="F1290" s="5">
        <f t="shared" si="96"/>
        <v>234.52</v>
      </c>
      <c r="G1290">
        <v>120</v>
      </c>
      <c r="H1290" s="6">
        <f t="shared" si="97"/>
        <v>1.2</v>
      </c>
      <c r="I1290">
        <v>1152</v>
      </c>
      <c r="J1290" s="7">
        <f t="shared" si="98"/>
        <v>1.152</v>
      </c>
      <c r="K1290">
        <v>31448</v>
      </c>
      <c r="L1290" s="8">
        <f t="shared" si="99"/>
        <v>314.48</v>
      </c>
      <c r="M1290">
        <v>31759</v>
      </c>
      <c r="N1290" s="8">
        <f t="shared" si="95"/>
        <v>317.59</v>
      </c>
      <c r="O1290">
        <v>2005</v>
      </c>
      <c r="P1290">
        <v>1</v>
      </c>
      <c r="Q1290">
        <v>1012005</v>
      </c>
      <c r="R1290" s="8">
        <f>+N1290*1.226</f>
        <v>389.36533999999995</v>
      </c>
      <c r="S1290" s="9" t="s">
        <v>23</v>
      </c>
      <c r="T1290" s="9" t="s">
        <v>23</v>
      </c>
      <c r="U1290" s="9" t="s">
        <v>23</v>
      </c>
    </row>
    <row r="1291" spans="1:21" ht="12.75">
      <c r="A1291" s="11" t="s">
        <v>152</v>
      </c>
      <c r="C1291" s="17">
        <v>17</v>
      </c>
      <c r="D1291" t="s">
        <v>25</v>
      </c>
      <c r="E1291">
        <v>23452</v>
      </c>
      <c r="F1291" s="5">
        <f t="shared" si="96"/>
        <v>234.52</v>
      </c>
      <c r="G1291">
        <v>190</v>
      </c>
      <c r="H1291" s="6">
        <f t="shared" si="97"/>
        <v>1.9</v>
      </c>
      <c r="I1291">
        <v>1152</v>
      </c>
      <c r="J1291" s="7">
        <f t="shared" si="98"/>
        <v>1.152</v>
      </c>
      <c r="K1291">
        <v>49793</v>
      </c>
      <c r="L1291" s="8">
        <f t="shared" si="99"/>
        <v>497.93</v>
      </c>
      <c r="M1291">
        <v>50286</v>
      </c>
      <c r="N1291" s="8">
        <f t="shared" si="95"/>
        <v>502.86</v>
      </c>
      <c r="O1291">
        <v>2005</v>
      </c>
      <c r="P1291">
        <v>1</v>
      </c>
      <c r="Q1291">
        <v>1012005</v>
      </c>
      <c r="R1291" s="8">
        <f>+N1291*1.226</f>
        <v>616.50636</v>
      </c>
      <c r="S1291" s="9" t="s">
        <v>23</v>
      </c>
      <c r="T1291" s="9" t="s">
        <v>23</v>
      </c>
      <c r="U1291" s="9" t="s">
        <v>23</v>
      </c>
    </row>
    <row r="1292" spans="1:21" ht="12.75">
      <c r="A1292" s="11" t="s">
        <v>152</v>
      </c>
      <c r="C1292" s="17">
        <v>17</v>
      </c>
      <c r="D1292" t="s">
        <v>26</v>
      </c>
      <c r="E1292">
        <v>23452</v>
      </c>
      <c r="F1292" s="5">
        <f t="shared" si="96"/>
        <v>234.52</v>
      </c>
      <c r="G1292">
        <v>100</v>
      </c>
      <c r="H1292" s="6">
        <f t="shared" si="97"/>
        <v>1</v>
      </c>
      <c r="I1292">
        <v>1152</v>
      </c>
      <c r="J1292" s="7">
        <f t="shared" si="98"/>
        <v>1.152</v>
      </c>
      <c r="K1292">
        <v>26207</v>
      </c>
      <c r="L1292" s="8">
        <f t="shared" si="99"/>
        <v>262.07</v>
      </c>
      <c r="M1292">
        <v>26466</v>
      </c>
      <c r="N1292" s="8">
        <f t="shared" si="95"/>
        <v>264.66</v>
      </c>
      <c r="O1292">
        <v>2005</v>
      </c>
      <c r="P1292">
        <v>1</v>
      </c>
      <c r="Q1292">
        <v>1012005</v>
      </c>
      <c r="R1292" s="8">
        <f>+N1292*1.226</f>
        <v>324.47316</v>
      </c>
      <c r="S1292" s="9" t="s">
        <v>23</v>
      </c>
      <c r="T1292" s="9" t="s">
        <v>23</v>
      </c>
      <c r="U1292" s="9" t="s">
        <v>23</v>
      </c>
    </row>
    <row r="1293" spans="1:21" ht="12.75">
      <c r="A1293" s="11" t="s">
        <v>152</v>
      </c>
      <c r="C1293" s="17">
        <v>17</v>
      </c>
      <c r="D1293" t="s">
        <v>27</v>
      </c>
      <c r="E1293">
        <v>23452</v>
      </c>
      <c r="F1293" s="5">
        <f t="shared" si="96"/>
        <v>234.52</v>
      </c>
      <c r="G1293">
        <v>160</v>
      </c>
      <c r="H1293" s="6">
        <f t="shared" si="97"/>
        <v>1.6</v>
      </c>
      <c r="I1293">
        <v>1152</v>
      </c>
      <c r="J1293" s="7">
        <f t="shared" si="98"/>
        <v>1.152</v>
      </c>
      <c r="K1293">
        <v>41931</v>
      </c>
      <c r="L1293" s="8">
        <f t="shared" si="99"/>
        <v>419.31</v>
      </c>
      <c r="M1293">
        <v>42346</v>
      </c>
      <c r="N1293" s="8">
        <f t="shared" si="95"/>
        <v>423.46</v>
      </c>
      <c r="O1293">
        <v>2005</v>
      </c>
      <c r="P1293">
        <v>1</v>
      </c>
      <c r="Q1293">
        <v>1012005</v>
      </c>
      <c r="R1293" s="8">
        <f>+N1293*1.226</f>
        <v>519.16196</v>
      </c>
      <c r="S1293" s="9" t="s">
        <v>23</v>
      </c>
      <c r="T1293" s="9" t="s">
        <v>23</v>
      </c>
      <c r="U1293" s="9" t="s">
        <v>23</v>
      </c>
    </row>
    <row r="1294" spans="1:21" ht="12.75">
      <c r="A1294" s="11" t="s">
        <v>152</v>
      </c>
      <c r="C1294" s="17">
        <v>17</v>
      </c>
      <c r="D1294" t="s">
        <v>28</v>
      </c>
      <c r="E1294">
        <v>100</v>
      </c>
      <c r="F1294" s="5">
        <f t="shared" si="96"/>
        <v>1</v>
      </c>
      <c r="G1294">
        <v>246795</v>
      </c>
      <c r="H1294" s="6">
        <f t="shared" si="97"/>
        <v>2467.95</v>
      </c>
      <c r="I1294">
        <v>1152</v>
      </c>
      <c r="J1294" s="7">
        <f t="shared" si="98"/>
        <v>1.152</v>
      </c>
      <c r="K1294">
        <v>265551</v>
      </c>
      <c r="L1294" s="8">
        <f t="shared" si="99"/>
        <v>2655.51</v>
      </c>
      <c r="M1294">
        <v>398327</v>
      </c>
      <c r="N1294" s="8">
        <f t="shared" si="95"/>
        <v>3983.27</v>
      </c>
      <c r="O1294">
        <v>2005</v>
      </c>
      <c r="P1294">
        <v>1</v>
      </c>
      <c r="Q1294">
        <v>1012005</v>
      </c>
      <c r="R1294" s="11" t="s">
        <v>23</v>
      </c>
      <c r="S1294" s="9">
        <f>VALUE(N1294)</f>
        <v>3983.27</v>
      </c>
      <c r="T1294" s="9" t="s">
        <v>23</v>
      </c>
      <c r="U1294" s="9" t="s">
        <v>23</v>
      </c>
    </row>
    <row r="1295" spans="1:21" ht="12.75">
      <c r="A1295" s="11" t="s">
        <v>152</v>
      </c>
      <c r="C1295" s="17">
        <v>17</v>
      </c>
      <c r="D1295" t="s">
        <v>29</v>
      </c>
      <c r="E1295">
        <v>100</v>
      </c>
      <c r="F1295" s="5">
        <f t="shared" si="96"/>
        <v>1</v>
      </c>
      <c r="G1295">
        <v>286935</v>
      </c>
      <c r="H1295" s="6">
        <f t="shared" si="97"/>
        <v>2869.35</v>
      </c>
      <c r="I1295">
        <v>1152</v>
      </c>
      <c r="J1295" s="7">
        <f t="shared" si="98"/>
        <v>1.152</v>
      </c>
      <c r="K1295">
        <v>308742</v>
      </c>
      <c r="L1295" s="8">
        <f t="shared" si="99"/>
        <v>3087.42</v>
      </c>
      <c r="M1295">
        <v>463113</v>
      </c>
      <c r="N1295" s="8">
        <f t="shared" si="95"/>
        <v>4631.13</v>
      </c>
      <c r="O1295">
        <v>2005</v>
      </c>
      <c r="P1295">
        <v>1</v>
      </c>
      <c r="Q1295">
        <v>1012005</v>
      </c>
      <c r="R1295" s="11" t="s">
        <v>23</v>
      </c>
      <c r="S1295" s="9">
        <f>VALUE(N1295)</f>
        <v>4631.13</v>
      </c>
      <c r="T1295" s="9" t="s">
        <v>23</v>
      </c>
      <c r="U1295" s="9" t="s">
        <v>23</v>
      </c>
    </row>
    <row r="1296" spans="1:21" ht="12.75">
      <c r="A1296" s="11" t="s">
        <v>152</v>
      </c>
      <c r="C1296" s="17">
        <v>17</v>
      </c>
      <c r="D1296" t="s">
        <v>30</v>
      </c>
      <c r="E1296">
        <v>23452</v>
      </c>
      <c r="F1296" s="5">
        <f t="shared" si="96"/>
        <v>234.52</v>
      </c>
      <c r="G1296">
        <v>175</v>
      </c>
      <c r="H1296" s="6">
        <f t="shared" si="97"/>
        <v>1.75</v>
      </c>
      <c r="I1296">
        <v>1152</v>
      </c>
      <c r="J1296" s="7">
        <f t="shared" si="98"/>
        <v>1.152</v>
      </c>
      <c r="K1296">
        <v>45862</v>
      </c>
      <c r="L1296" s="8">
        <f t="shared" si="99"/>
        <v>458.62</v>
      </c>
      <c r="M1296">
        <v>46316</v>
      </c>
      <c r="N1296" s="8">
        <f t="shared" si="95"/>
        <v>463.16</v>
      </c>
      <c r="O1296">
        <v>2005</v>
      </c>
      <c r="P1296">
        <v>1</v>
      </c>
      <c r="Q1296">
        <v>1012005</v>
      </c>
      <c r="R1296" s="11" t="s">
        <v>23</v>
      </c>
      <c r="S1296" s="9" t="s">
        <v>23</v>
      </c>
      <c r="T1296" s="9" t="s">
        <v>23</v>
      </c>
      <c r="U1296" s="9" t="s">
        <v>23</v>
      </c>
    </row>
    <row r="1297" spans="1:21" ht="12.75">
      <c r="A1297" s="11" t="s">
        <v>152</v>
      </c>
      <c r="C1297" s="17">
        <v>17</v>
      </c>
      <c r="D1297" t="s">
        <v>31</v>
      </c>
      <c r="E1297">
        <v>23452</v>
      </c>
      <c r="F1297" s="5">
        <f t="shared" si="96"/>
        <v>234.52</v>
      </c>
      <c r="G1297">
        <v>275</v>
      </c>
      <c r="H1297" s="6">
        <f t="shared" si="97"/>
        <v>2.75</v>
      </c>
      <c r="I1297">
        <v>1152</v>
      </c>
      <c r="J1297" s="7">
        <f t="shared" si="98"/>
        <v>1.152</v>
      </c>
      <c r="K1297">
        <v>72069</v>
      </c>
      <c r="L1297" s="8">
        <f t="shared" si="99"/>
        <v>720.69</v>
      </c>
      <c r="M1297">
        <v>72782</v>
      </c>
      <c r="N1297" s="8">
        <f t="shared" si="95"/>
        <v>727.82</v>
      </c>
      <c r="O1297">
        <v>2005</v>
      </c>
      <c r="P1297">
        <v>1</v>
      </c>
      <c r="Q1297">
        <v>1012005</v>
      </c>
      <c r="R1297" s="8">
        <f>+N1297*1.226</f>
        <v>892.30732</v>
      </c>
      <c r="S1297" s="9" t="s">
        <v>23</v>
      </c>
      <c r="T1297" s="9" t="s">
        <v>23</v>
      </c>
      <c r="U1297" s="9" t="s">
        <v>23</v>
      </c>
    </row>
    <row r="1298" spans="1:21" ht="12.75">
      <c r="A1298" s="11" t="s">
        <v>152</v>
      </c>
      <c r="C1298" s="17">
        <v>17</v>
      </c>
      <c r="D1298" t="s">
        <v>32</v>
      </c>
      <c r="E1298">
        <v>23452</v>
      </c>
      <c r="F1298" s="5">
        <f t="shared" si="96"/>
        <v>234.52</v>
      </c>
      <c r="G1298">
        <v>325</v>
      </c>
      <c r="H1298" s="6">
        <f t="shared" si="97"/>
        <v>3.25</v>
      </c>
      <c r="I1298">
        <v>1152</v>
      </c>
      <c r="J1298" s="7">
        <f t="shared" si="98"/>
        <v>1.152</v>
      </c>
      <c r="K1298">
        <v>85172</v>
      </c>
      <c r="L1298" s="8">
        <f t="shared" si="99"/>
        <v>851.72</v>
      </c>
      <c r="M1298">
        <v>86015</v>
      </c>
      <c r="N1298" s="8">
        <f t="shared" si="95"/>
        <v>860.15</v>
      </c>
      <c r="O1298">
        <v>2005</v>
      </c>
      <c r="P1298">
        <v>1</v>
      </c>
      <c r="Q1298">
        <v>1012005</v>
      </c>
      <c r="R1298" s="8">
        <f>+N1298*1.226</f>
        <v>1054.5439</v>
      </c>
      <c r="S1298" s="9" t="s">
        <v>23</v>
      </c>
      <c r="T1298" s="9" t="s">
        <v>23</v>
      </c>
      <c r="U1298" s="9" t="s">
        <v>23</v>
      </c>
    </row>
    <row r="1299" spans="1:21" ht="12.75">
      <c r="A1299" s="11" t="s">
        <v>152</v>
      </c>
      <c r="C1299" s="17">
        <v>17</v>
      </c>
      <c r="D1299" t="s">
        <v>33</v>
      </c>
      <c r="E1299">
        <v>100</v>
      </c>
      <c r="F1299" s="5">
        <f t="shared" si="96"/>
        <v>1</v>
      </c>
      <c r="G1299">
        <v>100</v>
      </c>
      <c r="H1299" s="6">
        <f t="shared" si="97"/>
        <v>1</v>
      </c>
      <c r="I1299">
        <v>1152</v>
      </c>
      <c r="J1299" s="7">
        <f t="shared" si="98"/>
        <v>1.152</v>
      </c>
      <c r="K1299">
        <v>700</v>
      </c>
      <c r="L1299" s="8">
        <f t="shared" si="99"/>
        <v>7</v>
      </c>
      <c r="M1299">
        <v>1050</v>
      </c>
      <c r="N1299" s="8">
        <f t="shared" si="95"/>
        <v>10.5</v>
      </c>
      <c r="O1299">
        <v>2005</v>
      </c>
      <c r="P1299">
        <v>1</v>
      </c>
      <c r="Q1299">
        <v>1012005</v>
      </c>
      <c r="R1299" s="8" t="s">
        <v>23</v>
      </c>
      <c r="S1299" s="9">
        <f>VALUE(N1299)</f>
        <v>10.5</v>
      </c>
      <c r="T1299" s="9" t="s">
        <v>23</v>
      </c>
      <c r="U1299" s="9" t="s">
        <v>23</v>
      </c>
    </row>
    <row r="1300" spans="1:21" ht="12.75">
      <c r="A1300" s="11" t="s">
        <v>152</v>
      </c>
      <c r="C1300" s="17">
        <v>17</v>
      </c>
      <c r="D1300" t="s">
        <v>34</v>
      </c>
      <c r="E1300">
        <v>100</v>
      </c>
      <c r="F1300" s="5">
        <f t="shared" si="96"/>
        <v>1</v>
      </c>
      <c r="G1300">
        <v>100</v>
      </c>
      <c r="H1300" s="6">
        <f t="shared" si="97"/>
        <v>1</v>
      </c>
      <c r="I1300">
        <v>1152</v>
      </c>
      <c r="J1300" s="7">
        <f t="shared" si="98"/>
        <v>1.152</v>
      </c>
      <c r="K1300">
        <v>1867</v>
      </c>
      <c r="L1300" s="8">
        <f t="shared" si="99"/>
        <v>18.67</v>
      </c>
      <c r="M1300">
        <v>2801</v>
      </c>
      <c r="N1300" s="8">
        <f t="shared" si="95"/>
        <v>28.01</v>
      </c>
      <c r="O1300">
        <v>2005</v>
      </c>
      <c r="P1300">
        <v>1</v>
      </c>
      <c r="Q1300">
        <v>1012005</v>
      </c>
      <c r="R1300" s="8" t="s">
        <v>23</v>
      </c>
      <c r="S1300" s="9">
        <f>VALUE(N1300)</f>
        <v>28.01</v>
      </c>
      <c r="T1300" s="9" t="s">
        <v>23</v>
      </c>
      <c r="U1300" s="9" t="s">
        <v>23</v>
      </c>
    </row>
    <row r="1301" spans="1:21" ht="12.75">
      <c r="A1301" s="11" t="s">
        <v>152</v>
      </c>
      <c r="C1301" s="17">
        <v>17</v>
      </c>
      <c r="D1301" t="s">
        <v>35</v>
      </c>
      <c r="E1301">
        <v>23452</v>
      </c>
      <c r="F1301" s="5">
        <f t="shared" si="96"/>
        <v>234.52</v>
      </c>
      <c r="G1301">
        <v>160</v>
      </c>
      <c r="H1301" s="6">
        <f t="shared" si="97"/>
        <v>1.6</v>
      </c>
      <c r="I1301">
        <v>1152</v>
      </c>
      <c r="J1301" s="7">
        <f t="shared" si="98"/>
        <v>1.152</v>
      </c>
      <c r="K1301">
        <v>41931</v>
      </c>
      <c r="L1301" s="8">
        <f t="shared" si="99"/>
        <v>419.31</v>
      </c>
      <c r="M1301">
        <v>42346</v>
      </c>
      <c r="N1301" s="8">
        <f t="shared" si="95"/>
        <v>423.46</v>
      </c>
      <c r="O1301">
        <v>2005</v>
      </c>
      <c r="P1301">
        <v>1</v>
      </c>
      <c r="Q1301">
        <v>1012005</v>
      </c>
      <c r="R1301" s="8">
        <f>+N1301*1.226</f>
        <v>519.16196</v>
      </c>
      <c r="S1301" s="9" t="s">
        <v>23</v>
      </c>
      <c r="T1301" s="9" t="s">
        <v>23</v>
      </c>
      <c r="U1301" s="9" t="s">
        <v>23</v>
      </c>
    </row>
    <row r="1302" spans="1:21" ht="12.75">
      <c r="A1302" s="11" t="s">
        <v>152</v>
      </c>
      <c r="C1302" s="17">
        <v>17</v>
      </c>
      <c r="D1302" t="s">
        <v>36</v>
      </c>
      <c r="E1302">
        <v>23452</v>
      </c>
      <c r="F1302" s="5">
        <f t="shared" si="96"/>
        <v>234.52</v>
      </c>
      <c r="G1302">
        <v>100</v>
      </c>
      <c r="H1302" s="6">
        <f t="shared" si="97"/>
        <v>1</v>
      </c>
      <c r="I1302">
        <v>1152</v>
      </c>
      <c r="J1302" s="7">
        <f t="shared" si="98"/>
        <v>1.152</v>
      </c>
      <c r="K1302">
        <v>26207</v>
      </c>
      <c r="L1302" s="8">
        <f t="shared" si="99"/>
        <v>262.07</v>
      </c>
      <c r="M1302">
        <v>26466</v>
      </c>
      <c r="N1302" s="8">
        <f t="shared" si="95"/>
        <v>264.66</v>
      </c>
      <c r="O1302">
        <v>2005</v>
      </c>
      <c r="P1302">
        <v>1</v>
      </c>
      <c r="Q1302">
        <v>1012005</v>
      </c>
      <c r="R1302" s="8">
        <f>+N1302*1.226</f>
        <v>324.47316</v>
      </c>
      <c r="S1302" s="9" t="s">
        <v>23</v>
      </c>
      <c r="T1302" s="9" t="s">
        <v>23</v>
      </c>
      <c r="U1302" s="9" t="s">
        <v>23</v>
      </c>
    </row>
    <row r="1303" spans="1:21" ht="12.75">
      <c r="A1303" s="11" t="s">
        <v>152</v>
      </c>
      <c r="C1303" s="17">
        <v>18</v>
      </c>
      <c r="D1303" t="s">
        <v>22</v>
      </c>
      <c r="E1303">
        <v>100</v>
      </c>
      <c r="F1303" s="5">
        <f t="shared" si="96"/>
        <v>1</v>
      </c>
      <c r="G1303">
        <v>100</v>
      </c>
      <c r="H1303" s="6">
        <f t="shared" si="97"/>
        <v>1</v>
      </c>
      <c r="I1303">
        <v>1147</v>
      </c>
      <c r="J1303" s="7">
        <f t="shared" si="98"/>
        <v>1.147</v>
      </c>
      <c r="K1303">
        <v>590</v>
      </c>
      <c r="L1303" s="8">
        <f t="shared" si="99"/>
        <v>5.9</v>
      </c>
      <c r="M1303">
        <v>596</v>
      </c>
      <c r="N1303" s="8">
        <f t="shared" si="95"/>
        <v>5.96</v>
      </c>
      <c r="O1303">
        <v>2005</v>
      </c>
      <c r="P1303">
        <v>1</v>
      </c>
      <c r="Q1303">
        <v>1012005</v>
      </c>
      <c r="R1303" s="11" t="s">
        <v>23</v>
      </c>
      <c r="S1303" s="8">
        <f>+M1303*0.015</f>
        <v>8.94</v>
      </c>
      <c r="T1303" s="8">
        <f>+(K1303*1.25)/100</f>
        <v>7.375</v>
      </c>
      <c r="U1303" s="8">
        <f>+(M1303*1.25)/100</f>
        <v>7.45</v>
      </c>
    </row>
    <row r="1304" spans="1:21" ht="12.75">
      <c r="A1304" s="11" t="s">
        <v>152</v>
      </c>
      <c r="C1304" s="17">
        <v>18</v>
      </c>
      <c r="D1304" t="s">
        <v>24</v>
      </c>
      <c r="E1304">
        <v>23452</v>
      </c>
      <c r="F1304" s="5">
        <f t="shared" si="96"/>
        <v>234.52</v>
      </c>
      <c r="G1304">
        <v>120</v>
      </c>
      <c r="H1304" s="6">
        <f t="shared" si="97"/>
        <v>1.2</v>
      </c>
      <c r="I1304">
        <v>1147</v>
      </c>
      <c r="J1304" s="7">
        <f t="shared" si="98"/>
        <v>1.147</v>
      </c>
      <c r="K1304">
        <v>31349</v>
      </c>
      <c r="L1304" s="8">
        <f t="shared" si="99"/>
        <v>313.49</v>
      </c>
      <c r="M1304">
        <v>31659</v>
      </c>
      <c r="N1304" s="8">
        <f t="shared" si="95"/>
        <v>316.59</v>
      </c>
      <c r="O1304">
        <v>2005</v>
      </c>
      <c r="P1304">
        <v>1</v>
      </c>
      <c r="Q1304">
        <v>1012005</v>
      </c>
      <c r="R1304" s="8">
        <f>+N1304*1.226</f>
        <v>388.13933999999995</v>
      </c>
      <c r="S1304" s="9" t="s">
        <v>23</v>
      </c>
      <c r="T1304" s="9" t="s">
        <v>23</v>
      </c>
      <c r="U1304" s="9" t="s">
        <v>23</v>
      </c>
    </row>
    <row r="1305" spans="1:21" ht="12.75">
      <c r="A1305" s="11" t="s">
        <v>152</v>
      </c>
      <c r="C1305" s="17">
        <v>18</v>
      </c>
      <c r="D1305" t="s">
        <v>25</v>
      </c>
      <c r="E1305">
        <v>23452</v>
      </c>
      <c r="F1305" s="5">
        <f t="shared" si="96"/>
        <v>234.52</v>
      </c>
      <c r="G1305">
        <v>190</v>
      </c>
      <c r="H1305" s="6">
        <f t="shared" si="97"/>
        <v>1.9</v>
      </c>
      <c r="I1305">
        <v>1147</v>
      </c>
      <c r="J1305" s="7">
        <f t="shared" si="98"/>
        <v>1.147</v>
      </c>
      <c r="K1305">
        <v>49635</v>
      </c>
      <c r="L1305" s="8">
        <f t="shared" si="99"/>
        <v>496.35</v>
      </c>
      <c r="M1305">
        <v>50127</v>
      </c>
      <c r="N1305" s="8">
        <f t="shared" si="95"/>
        <v>501.27</v>
      </c>
      <c r="O1305">
        <v>2005</v>
      </c>
      <c r="P1305">
        <v>1</v>
      </c>
      <c r="Q1305">
        <v>1012005</v>
      </c>
      <c r="R1305" s="8">
        <f>+N1305*1.226</f>
        <v>614.55702</v>
      </c>
      <c r="S1305" s="9" t="s">
        <v>23</v>
      </c>
      <c r="T1305" s="9" t="s">
        <v>23</v>
      </c>
      <c r="U1305" s="9" t="s">
        <v>23</v>
      </c>
    </row>
    <row r="1306" spans="1:21" ht="12.75">
      <c r="A1306" s="11" t="s">
        <v>152</v>
      </c>
      <c r="C1306" s="17">
        <v>18</v>
      </c>
      <c r="D1306" t="s">
        <v>26</v>
      </c>
      <c r="E1306">
        <v>23452</v>
      </c>
      <c r="F1306" s="5">
        <f t="shared" si="96"/>
        <v>234.52</v>
      </c>
      <c r="G1306">
        <v>100</v>
      </c>
      <c r="H1306" s="6">
        <f t="shared" si="97"/>
        <v>1</v>
      </c>
      <c r="I1306">
        <v>1147</v>
      </c>
      <c r="J1306" s="7">
        <f t="shared" si="98"/>
        <v>1.147</v>
      </c>
      <c r="K1306">
        <v>26124</v>
      </c>
      <c r="L1306" s="8">
        <f t="shared" si="99"/>
        <v>261.24</v>
      </c>
      <c r="M1306">
        <v>26383</v>
      </c>
      <c r="N1306" s="8">
        <f t="shared" si="95"/>
        <v>263.83</v>
      </c>
      <c r="O1306">
        <v>2005</v>
      </c>
      <c r="P1306">
        <v>1</v>
      </c>
      <c r="Q1306">
        <v>1012005</v>
      </c>
      <c r="R1306" s="8">
        <f>+N1306*1.226</f>
        <v>323.45558</v>
      </c>
      <c r="S1306" s="9" t="s">
        <v>23</v>
      </c>
      <c r="T1306" s="9" t="s">
        <v>23</v>
      </c>
      <c r="U1306" s="9" t="s">
        <v>23</v>
      </c>
    </row>
    <row r="1307" spans="1:21" ht="12.75">
      <c r="A1307" s="11" t="s">
        <v>152</v>
      </c>
      <c r="C1307" s="17">
        <v>18</v>
      </c>
      <c r="D1307" t="s">
        <v>27</v>
      </c>
      <c r="E1307">
        <v>23452</v>
      </c>
      <c r="F1307" s="5">
        <f t="shared" si="96"/>
        <v>234.52</v>
      </c>
      <c r="G1307">
        <v>160</v>
      </c>
      <c r="H1307" s="6">
        <f t="shared" si="97"/>
        <v>1.6</v>
      </c>
      <c r="I1307">
        <v>1147</v>
      </c>
      <c r="J1307" s="7">
        <f t="shared" si="98"/>
        <v>1.147</v>
      </c>
      <c r="K1307">
        <v>41798</v>
      </c>
      <c r="L1307" s="8">
        <f t="shared" si="99"/>
        <v>417.98</v>
      </c>
      <c r="M1307">
        <v>42212</v>
      </c>
      <c r="N1307" s="8">
        <f t="shared" si="95"/>
        <v>422.12</v>
      </c>
      <c r="O1307">
        <v>2005</v>
      </c>
      <c r="P1307">
        <v>1</v>
      </c>
      <c r="Q1307">
        <v>1012005</v>
      </c>
      <c r="R1307" s="8">
        <f>+N1307*1.226</f>
        <v>517.51912</v>
      </c>
      <c r="S1307" s="9" t="s">
        <v>23</v>
      </c>
      <c r="T1307" s="9" t="s">
        <v>23</v>
      </c>
      <c r="U1307" s="9" t="s">
        <v>23</v>
      </c>
    </row>
    <row r="1308" spans="1:21" ht="12.75">
      <c r="A1308" s="11" t="s">
        <v>152</v>
      </c>
      <c r="C1308" s="17">
        <v>18</v>
      </c>
      <c r="D1308" t="s">
        <v>28</v>
      </c>
      <c r="E1308">
        <v>100</v>
      </c>
      <c r="F1308" s="5">
        <f t="shared" si="96"/>
        <v>1</v>
      </c>
      <c r="G1308">
        <v>246795</v>
      </c>
      <c r="H1308" s="6">
        <f t="shared" si="97"/>
        <v>2467.95</v>
      </c>
      <c r="I1308">
        <v>1147</v>
      </c>
      <c r="J1308" s="7">
        <f t="shared" si="98"/>
        <v>1.147</v>
      </c>
      <c r="K1308">
        <v>264934</v>
      </c>
      <c r="L1308" s="8">
        <f t="shared" si="99"/>
        <v>2649.34</v>
      </c>
      <c r="M1308">
        <v>397402</v>
      </c>
      <c r="N1308" s="8">
        <f t="shared" si="95"/>
        <v>3974.02</v>
      </c>
      <c r="O1308">
        <v>2005</v>
      </c>
      <c r="P1308">
        <v>1</v>
      </c>
      <c r="Q1308">
        <v>1012005</v>
      </c>
      <c r="R1308" s="11" t="s">
        <v>23</v>
      </c>
      <c r="S1308" s="9">
        <f>VALUE(N1308)</f>
        <v>3974.02</v>
      </c>
      <c r="T1308" s="9" t="s">
        <v>23</v>
      </c>
      <c r="U1308" s="9" t="s">
        <v>23</v>
      </c>
    </row>
    <row r="1309" spans="1:21" ht="12.75">
      <c r="A1309" s="11" t="s">
        <v>152</v>
      </c>
      <c r="C1309" s="17">
        <v>18</v>
      </c>
      <c r="D1309" t="s">
        <v>29</v>
      </c>
      <c r="E1309">
        <v>100</v>
      </c>
      <c r="F1309" s="5">
        <f t="shared" si="96"/>
        <v>1</v>
      </c>
      <c r="G1309">
        <v>286935</v>
      </c>
      <c r="H1309" s="6">
        <f t="shared" si="97"/>
        <v>2869.35</v>
      </c>
      <c r="I1309">
        <v>1147</v>
      </c>
      <c r="J1309" s="7">
        <f t="shared" si="98"/>
        <v>1.147</v>
      </c>
      <c r="K1309">
        <v>308025</v>
      </c>
      <c r="L1309" s="8">
        <f t="shared" si="99"/>
        <v>3080.25</v>
      </c>
      <c r="M1309">
        <v>462037</v>
      </c>
      <c r="N1309" s="8">
        <f t="shared" si="95"/>
        <v>4620.37</v>
      </c>
      <c r="O1309">
        <v>2005</v>
      </c>
      <c r="P1309">
        <v>1</v>
      </c>
      <c r="Q1309">
        <v>1012005</v>
      </c>
      <c r="R1309" s="11" t="s">
        <v>23</v>
      </c>
      <c r="S1309" s="9">
        <f>VALUE(N1309)</f>
        <v>4620.37</v>
      </c>
      <c r="T1309" s="9" t="s">
        <v>23</v>
      </c>
      <c r="U1309" s="9" t="s">
        <v>23</v>
      </c>
    </row>
    <row r="1310" spans="1:21" ht="12.75">
      <c r="A1310" s="11" t="s">
        <v>152</v>
      </c>
      <c r="C1310" s="17">
        <v>18</v>
      </c>
      <c r="D1310" t="s">
        <v>30</v>
      </c>
      <c r="E1310">
        <v>23452</v>
      </c>
      <c r="F1310" s="5">
        <f t="shared" si="96"/>
        <v>234.52</v>
      </c>
      <c r="G1310">
        <v>175</v>
      </c>
      <c r="H1310" s="6">
        <f t="shared" si="97"/>
        <v>1.75</v>
      </c>
      <c r="I1310">
        <v>1147</v>
      </c>
      <c r="J1310" s="7">
        <f t="shared" si="98"/>
        <v>1.147</v>
      </c>
      <c r="K1310">
        <v>45717</v>
      </c>
      <c r="L1310" s="8">
        <f t="shared" si="99"/>
        <v>457.17</v>
      </c>
      <c r="M1310">
        <v>46169</v>
      </c>
      <c r="N1310" s="8">
        <f t="shared" si="95"/>
        <v>461.69</v>
      </c>
      <c r="O1310">
        <v>2005</v>
      </c>
      <c r="P1310">
        <v>1</v>
      </c>
      <c r="Q1310">
        <v>1012005</v>
      </c>
      <c r="R1310" s="11" t="s">
        <v>23</v>
      </c>
      <c r="S1310" s="9" t="s">
        <v>23</v>
      </c>
      <c r="T1310" s="9" t="s">
        <v>23</v>
      </c>
      <c r="U1310" s="9" t="s">
        <v>23</v>
      </c>
    </row>
    <row r="1311" spans="1:21" ht="12.75">
      <c r="A1311" s="11" t="s">
        <v>152</v>
      </c>
      <c r="C1311" s="17">
        <v>18</v>
      </c>
      <c r="D1311" t="s">
        <v>31</v>
      </c>
      <c r="E1311">
        <v>23452</v>
      </c>
      <c r="F1311" s="5">
        <f t="shared" si="96"/>
        <v>234.52</v>
      </c>
      <c r="G1311">
        <v>275</v>
      </c>
      <c r="H1311" s="6">
        <f t="shared" si="97"/>
        <v>2.75</v>
      </c>
      <c r="I1311">
        <v>1147</v>
      </c>
      <c r="J1311" s="7">
        <f t="shared" si="98"/>
        <v>1.147</v>
      </c>
      <c r="K1311">
        <v>71841</v>
      </c>
      <c r="L1311" s="8">
        <f t="shared" si="99"/>
        <v>718.41</v>
      </c>
      <c r="M1311">
        <v>72552</v>
      </c>
      <c r="N1311" s="8">
        <f t="shared" si="95"/>
        <v>725.52</v>
      </c>
      <c r="O1311">
        <v>2005</v>
      </c>
      <c r="P1311">
        <v>1</v>
      </c>
      <c r="Q1311">
        <v>1012005</v>
      </c>
      <c r="R1311" s="8">
        <f>+N1311*1.226</f>
        <v>889.48752</v>
      </c>
      <c r="S1311" s="9" t="s">
        <v>23</v>
      </c>
      <c r="T1311" s="9" t="s">
        <v>23</v>
      </c>
      <c r="U1311" s="9" t="s">
        <v>23</v>
      </c>
    </row>
    <row r="1312" spans="1:21" ht="12.75">
      <c r="A1312" s="11" t="s">
        <v>152</v>
      </c>
      <c r="C1312" s="17">
        <v>18</v>
      </c>
      <c r="D1312" t="s">
        <v>32</v>
      </c>
      <c r="E1312">
        <v>23452</v>
      </c>
      <c r="F1312" s="5">
        <f t="shared" si="96"/>
        <v>234.52</v>
      </c>
      <c r="G1312">
        <v>325</v>
      </c>
      <c r="H1312" s="6">
        <f t="shared" si="97"/>
        <v>3.25</v>
      </c>
      <c r="I1312">
        <v>1147</v>
      </c>
      <c r="J1312" s="7">
        <f t="shared" si="98"/>
        <v>1.147</v>
      </c>
      <c r="K1312">
        <v>84903</v>
      </c>
      <c r="L1312" s="8">
        <f t="shared" si="99"/>
        <v>849.03</v>
      </c>
      <c r="M1312">
        <v>85743</v>
      </c>
      <c r="N1312" s="8">
        <f t="shared" si="95"/>
        <v>857.43</v>
      </c>
      <c r="O1312">
        <v>2005</v>
      </c>
      <c r="P1312">
        <v>1</v>
      </c>
      <c r="Q1312">
        <v>1012005</v>
      </c>
      <c r="R1312" s="8">
        <f>+N1312*1.226</f>
        <v>1051.2091799999998</v>
      </c>
      <c r="S1312" s="9" t="s">
        <v>23</v>
      </c>
      <c r="T1312" s="9" t="s">
        <v>23</v>
      </c>
      <c r="U1312" s="9" t="s">
        <v>23</v>
      </c>
    </row>
    <row r="1313" spans="1:21" ht="12.75">
      <c r="A1313" s="11" t="s">
        <v>152</v>
      </c>
      <c r="C1313" s="17">
        <v>18</v>
      </c>
      <c r="D1313" t="s">
        <v>33</v>
      </c>
      <c r="E1313">
        <v>100</v>
      </c>
      <c r="F1313" s="5">
        <f t="shared" si="96"/>
        <v>1</v>
      </c>
      <c r="G1313">
        <v>100</v>
      </c>
      <c r="H1313" s="6">
        <f t="shared" si="97"/>
        <v>1</v>
      </c>
      <c r="I1313">
        <v>1147</v>
      </c>
      <c r="J1313" s="7">
        <f t="shared" si="98"/>
        <v>1.147</v>
      </c>
      <c r="K1313">
        <v>700</v>
      </c>
      <c r="L1313" s="8">
        <f t="shared" si="99"/>
        <v>7</v>
      </c>
      <c r="M1313">
        <v>1050</v>
      </c>
      <c r="N1313" s="8">
        <f t="shared" si="95"/>
        <v>10.5</v>
      </c>
      <c r="O1313">
        <v>2005</v>
      </c>
      <c r="P1313">
        <v>1</v>
      </c>
      <c r="Q1313">
        <v>1012005</v>
      </c>
      <c r="R1313" s="8" t="s">
        <v>23</v>
      </c>
      <c r="S1313" s="9">
        <f>VALUE(N1313)</f>
        <v>10.5</v>
      </c>
      <c r="T1313" s="9" t="s">
        <v>23</v>
      </c>
      <c r="U1313" s="9" t="s">
        <v>23</v>
      </c>
    </row>
    <row r="1314" spans="1:21" ht="12.75">
      <c r="A1314" s="11" t="s">
        <v>152</v>
      </c>
      <c r="C1314" s="17">
        <v>18</v>
      </c>
      <c r="D1314" t="s">
        <v>34</v>
      </c>
      <c r="E1314">
        <v>100</v>
      </c>
      <c r="F1314" s="5">
        <f t="shared" si="96"/>
        <v>1</v>
      </c>
      <c r="G1314">
        <v>100</v>
      </c>
      <c r="H1314" s="6">
        <f t="shared" si="97"/>
        <v>1</v>
      </c>
      <c r="I1314">
        <v>1147</v>
      </c>
      <c r="J1314" s="7">
        <f t="shared" si="98"/>
        <v>1.147</v>
      </c>
      <c r="K1314">
        <v>1867</v>
      </c>
      <c r="L1314" s="8">
        <f t="shared" si="99"/>
        <v>18.67</v>
      </c>
      <c r="M1314">
        <v>2801</v>
      </c>
      <c r="N1314" s="8">
        <f t="shared" si="95"/>
        <v>28.01</v>
      </c>
      <c r="O1314">
        <v>2005</v>
      </c>
      <c r="P1314">
        <v>1</v>
      </c>
      <c r="Q1314">
        <v>1012005</v>
      </c>
      <c r="R1314" s="8" t="s">
        <v>23</v>
      </c>
      <c r="S1314" s="9">
        <f>VALUE(N1314)</f>
        <v>28.01</v>
      </c>
      <c r="T1314" s="9" t="s">
        <v>23</v>
      </c>
      <c r="U1314" s="9" t="s">
        <v>23</v>
      </c>
    </row>
    <row r="1315" spans="1:21" ht="12.75">
      <c r="A1315" s="11" t="s">
        <v>152</v>
      </c>
      <c r="C1315" s="17">
        <v>18</v>
      </c>
      <c r="D1315" t="s">
        <v>35</v>
      </c>
      <c r="E1315">
        <v>23452</v>
      </c>
      <c r="F1315" s="5">
        <f t="shared" si="96"/>
        <v>234.52</v>
      </c>
      <c r="G1315">
        <v>160</v>
      </c>
      <c r="H1315" s="6">
        <f t="shared" si="97"/>
        <v>1.6</v>
      </c>
      <c r="I1315">
        <v>1147</v>
      </c>
      <c r="J1315" s="7">
        <f t="shared" si="98"/>
        <v>1.147</v>
      </c>
      <c r="K1315">
        <v>41798</v>
      </c>
      <c r="L1315" s="8">
        <f t="shared" si="99"/>
        <v>417.98</v>
      </c>
      <c r="M1315">
        <v>42212</v>
      </c>
      <c r="N1315" s="8">
        <f t="shared" si="95"/>
        <v>422.12</v>
      </c>
      <c r="O1315">
        <v>2005</v>
      </c>
      <c r="P1315">
        <v>1</v>
      </c>
      <c r="Q1315">
        <v>1012005</v>
      </c>
      <c r="R1315" s="8">
        <f>+N1315*1.226</f>
        <v>517.51912</v>
      </c>
      <c r="S1315" s="9" t="s">
        <v>23</v>
      </c>
      <c r="T1315" s="9" t="s">
        <v>23</v>
      </c>
      <c r="U1315" s="9" t="s">
        <v>23</v>
      </c>
    </row>
    <row r="1316" spans="1:21" ht="12.75">
      <c r="A1316" s="11" t="s">
        <v>152</v>
      </c>
      <c r="C1316" s="17">
        <v>18</v>
      </c>
      <c r="D1316" t="s">
        <v>36</v>
      </c>
      <c r="E1316">
        <v>23452</v>
      </c>
      <c r="F1316" s="5">
        <f t="shared" si="96"/>
        <v>234.52</v>
      </c>
      <c r="G1316">
        <v>100</v>
      </c>
      <c r="H1316" s="6">
        <f t="shared" si="97"/>
        <v>1</v>
      </c>
      <c r="I1316">
        <v>1147</v>
      </c>
      <c r="J1316" s="7">
        <f t="shared" si="98"/>
        <v>1.147</v>
      </c>
      <c r="K1316">
        <v>26124</v>
      </c>
      <c r="L1316" s="8">
        <f t="shared" si="99"/>
        <v>261.24</v>
      </c>
      <c r="M1316">
        <v>26383</v>
      </c>
      <c r="N1316" s="8">
        <f t="shared" si="95"/>
        <v>263.83</v>
      </c>
      <c r="O1316">
        <v>2005</v>
      </c>
      <c r="P1316">
        <v>1</v>
      </c>
      <c r="Q1316">
        <v>1012005</v>
      </c>
      <c r="R1316" s="8">
        <f>+N1316*1.226</f>
        <v>323.45558</v>
      </c>
      <c r="S1316" s="9" t="s">
        <v>23</v>
      </c>
      <c r="T1316" s="9" t="s">
        <v>23</v>
      </c>
      <c r="U1316" s="9" t="s">
        <v>23</v>
      </c>
    </row>
    <row r="1317" spans="1:21" ht="12.75">
      <c r="A1317" s="11" t="s">
        <v>152</v>
      </c>
      <c r="C1317" s="17">
        <v>26</v>
      </c>
      <c r="D1317" t="s">
        <v>22</v>
      </c>
      <c r="E1317">
        <v>100</v>
      </c>
      <c r="F1317" s="5">
        <f t="shared" si="96"/>
        <v>1</v>
      </c>
      <c r="G1317">
        <v>100</v>
      </c>
      <c r="H1317" s="6">
        <f t="shared" si="97"/>
        <v>1</v>
      </c>
      <c r="I1317">
        <v>1210</v>
      </c>
      <c r="J1317" s="7">
        <f t="shared" si="98"/>
        <v>1.21</v>
      </c>
      <c r="K1317">
        <v>590</v>
      </c>
      <c r="L1317" s="8">
        <f t="shared" si="99"/>
        <v>5.9</v>
      </c>
      <c r="M1317">
        <v>596</v>
      </c>
      <c r="N1317" s="8">
        <f t="shared" si="95"/>
        <v>5.96</v>
      </c>
      <c r="O1317">
        <v>2005</v>
      </c>
      <c r="P1317">
        <v>1</v>
      </c>
      <c r="Q1317">
        <v>1012005</v>
      </c>
      <c r="R1317" s="11" t="s">
        <v>23</v>
      </c>
      <c r="S1317" s="8">
        <f>+M1317*0.015</f>
        <v>8.94</v>
      </c>
      <c r="T1317" s="8">
        <f>+(K1317*1.25)/100</f>
        <v>7.375</v>
      </c>
      <c r="U1317" s="8">
        <f>+(M1317*1.25)/100</f>
        <v>7.45</v>
      </c>
    </row>
    <row r="1318" spans="1:21" ht="12.75">
      <c r="A1318" s="11" t="s">
        <v>152</v>
      </c>
      <c r="C1318" s="17">
        <v>26</v>
      </c>
      <c r="D1318" t="s">
        <v>24</v>
      </c>
      <c r="E1318">
        <v>23452</v>
      </c>
      <c r="F1318" s="5">
        <f t="shared" si="96"/>
        <v>234.52</v>
      </c>
      <c r="G1318">
        <v>120</v>
      </c>
      <c r="H1318" s="6">
        <f t="shared" si="97"/>
        <v>1.2</v>
      </c>
      <c r="I1318">
        <v>1210</v>
      </c>
      <c r="J1318" s="7">
        <f t="shared" si="98"/>
        <v>1.21</v>
      </c>
      <c r="K1318">
        <v>32602</v>
      </c>
      <c r="L1318" s="8">
        <f t="shared" si="99"/>
        <v>326.02</v>
      </c>
      <c r="M1318">
        <v>32925</v>
      </c>
      <c r="N1318" s="8">
        <f t="shared" si="95"/>
        <v>329.25</v>
      </c>
      <c r="O1318">
        <v>2005</v>
      </c>
      <c r="P1318">
        <v>1</v>
      </c>
      <c r="Q1318">
        <v>1012005</v>
      </c>
      <c r="R1318" s="8">
        <f>+N1318*1.226</f>
        <v>403.6605</v>
      </c>
      <c r="S1318" s="9" t="s">
        <v>23</v>
      </c>
      <c r="T1318" s="9" t="s">
        <v>23</v>
      </c>
      <c r="U1318" s="9" t="s">
        <v>23</v>
      </c>
    </row>
    <row r="1319" spans="1:21" ht="12.75">
      <c r="A1319" s="11" t="s">
        <v>152</v>
      </c>
      <c r="C1319" s="17">
        <v>26</v>
      </c>
      <c r="D1319" t="s">
        <v>25</v>
      </c>
      <c r="E1319">
        <v>23452</v>
      </c>
      <c r="F1319" s="5">
        <f t="shared" si="96"/>
        <v>234.52</v>
      </c>
      <c r="G1319">
        <v>190</v>
      </c>
      <c r="H1319" s="6">
        <f t="shared" si="97"/>
        <v>1.9</v>
      </c>
      <c r="I1319">
        <v>1210</v>
      </c>
      <c r="J1319" s="7">
        <f t="shared" si="98"/>
        <v>1.21</v>
      </c>
      <c r="K1319">
        <v>51620</v>
      </c>
      <c r="L1319" s="8">
        <f t="shared" si="99"/>
        <v>516.2</v>
      </c>
      <c r="M1319">
        <v>52131</v>
      </c>
      <c r="N1319" s="8">
        <f t="shared" si="95"/>
        <v>521.31</v>
      </c>
      <c r="O1319">
        <v>2005</v>
      </c>
      <c r="P1319">
        <v>1</v>
      </c>
      <c r="Q1319">
        <v>1012005</v>
      </c>
      <c r="R1319" s="8">
        <f>+N1319*1.226</f>
        <v>639.1260599999999</v>
      </c>
      <c r="S1319" s="9" t="s">
        <v>23</v>
      </c>
      <c r="T1319" s="9" t="s">
        <v>23</v>
      </c>
      <c r="U1319" s="9" t="s">
        <v>23</v>
      </c>
    </row>
    <row r="1320" spans="1:21" ht="12.75">
      <c r="A1320" s="11" t="s">
        <v>152</v>
      </c>
      <c r="C1320" s="17">
        <v>26</v>
      </c>
      <c r="D1320" t="s">
        <v>26</v>
      </c>
      <c r="E1320">
        <v>23452</v>
      </c>
      <c r="F1320" s="5">
        <f t="shared" si="96"/>
        <v>234.52</v>
      </c>
      <c r="G1320">
        <v>100</v>
      </c>
      <c r="H1320" s="6">
        <f t="shared" si="97"/>
        <v>1</v>
      </c>
      <c r="I1320">
        <v>1210</v>
      </c>
      <c r="J1320" s="7">
        <f t="shared" si="98"/>
        <v>1.21</v>
      </c>
      <c r="K1320">
        <v>27168</v>
      </c>
      <c r="L1320" s="8">
        <f t="shared" si="99"/>
        <v>271.68</v>
      </c>
      <c r="M1320">
        <v>27437</v>
      </c>
      <c r="N1320" s="8">
        <f t="shared" si="95"/>
        <v>274.37</v>
      </c>
      <c r="O1320">
        <v>2005</v>
      </c>
      <c r="P1320">
        <v>1</v>
      </c>
      <c r="Q1320">
        <v>1012005</v>
      </c>
      <c r="R1320" s="8">
        <f>+N1320*1.226</f>
        <v>336.37762</v>
      </c>
      <c r="S1320" s="9" t="s">
        <v>23</v>
      </c>
      <c r="T1320" s="9" t="s">
        <v>23</v>
      </c>
      <c r="U1320" s="9" t="s">
        <v>23</v>
      </c>
    </row>
    <row r="1321" spans="1:21" ht="12.75">
      <c r="A1321" s="11" t="s">
        <v>152</v>
      </c>
      <c r="C1321" s="17">
        <v>26</v>
      </c>
      <c r="D1321" t="s">
        <v>27</v>
      </c>
      <c r="E1321">
        <v>23452</v>
      </c>
      <c r="F1321" s="5">
        <f t="shared" si="96"/>
        <v>234.52</v>
      </c>
      <c r="G1321">
        <v>160</v>
      </c>
      <c r="H1321" s="6">
        <f t="shared" si="97"/>
        <v>1.6</v>
      </c>
      <c r="I1321">
        <v>1210</v>
      </c>
      <c r="J1321" s="7">
        <f t="shared" si="98"/>
        <v>1.21</v>
      </c>
      <c r="K1321">
        <v>43470</v>
      </c>
      <c r="L1321" s="8">
        <f t="shared" si="99"/>
        <v>434.7</v>
      </c>
      <c r="M1321">
        <v>43900</v>
      </c>
      <c r="N1321" s="8">
        <f t="shared" si="95"/>
        <v>439</v>
      </c>
      <c r="O1321">
        <v>2005</v>
      </c>
      <c r="P1321">
        <v>1</v>
      </c>
      <c r="Q1321">
        <v>1012005</v>
      </c>
      <c r="R1321" s="8">
        <f>+N1321*1.226</f>
        <v>538.2139999999999</v>
      </c>
      <c r="S1321" s="9" t="s">
        <v>23</v>
      </c>
      <c r="T1321" s="9" t="s">
        <v>23</v>
      </c>
      <c r="U1321" s="9" t="s">
        <v>23</v>
      </c>
    </row>
    <row r="1322" spans="1:21" ht="12.75">
      <c r="A1322" s="11" t="s">
        <v>152</v>
      </c>
      <c r="C1322" s="17">
        <v>26</v>
      </c>
      <c r="D1322" t="s">
        <v>28</v>
      </c>
      <c r="E1322">
        <v>100</v>
      </c>
      <c r="F1322" s="5">
        <f t="shared" si="96"/>
        <v>1</v>
      </c>
      <c r="G1322">
        <v>246795</v>
      </c>
      <c r="H1322" s="6">
        <f t="shared" si="97"/>
        <v>2467.95</v>
      </c>
      <c r="I1322">
        <v>1210</v>
      </c>
      <c r="J1322" s="7">
        <f t="shared" si="98"/>
        <v>1.21</v>
      </c>
      <c r="K1322">
        <v>272708</v>
      </c>
      <c r="L1322" s="8">
        <f t="shared" si="99"/>
        <v>2727.08</v>
      </c>
      <c r="M1322">
        <v>409063</v>
      </c>
      <c r="N1322" s="8">
        <f t="shared" si="95"/>
        <v>4090.63</v>
      </c>
      <c r="O1322">
        <v>2005</v>
      </c>
      <c r="P1322">
        <v>1</v>
      </c>
      <c r="Q1322">
        <v>1012005</v>
      </c>
      <c r="R1322" s="11" t="s">
        <v>23</v>
      </c>
      <c r="S1322" s="9">
        <f>VALUE(N1322)</f>
        <v>4090.63</v>
      </c>
      <c r="T1322" s="9" t="s">
        <v>23</v>
      </c>
      <c r="U1322" s="9" t="s">
        <v>23</v>
      </c>
    </row>
    <row r="1323" spans="1:21" ht="12.75">
      <c r="A1323" s="11" t="s">
        <v>152</v>
      </c>
      <c r="C1323" s="17">
        <v>26</v>
      </c>
      <c r="D1323" t="s">
        <v>29</v>
      </c>
      <c r="E1323">
        <v>100</v>
      </c>
      <c r="F1323" s="5">
        <f t="shared" si="96"/>
        <v>1</v>
      </c>
      <c r="G1323">
        <v>286935</v>
      </c>
      <c r="H1323" s="6">
        <f t="shared" si="97"/>
        <v>2869.35</v>
      </c>
      <c r="I1323">
        <v>1210</v>
      </c>
      <c r="J1323" s="7">
        <f t="shared" si="98"/>
        <v>1.21</v>
      </c>
      <c r="K1323">
        <v>317063</v>
      </c>
      <c r="L1323" s="8">
        <f t="shared" si="99"/>
        <v>3170.63</v>
      </c>
      <c r="M1323">
        <v>475595</v>
      </c>
      <c r="N1323" s="8">
        <f t="shared" si="95"/>
        <v>4755.95</v>
      </c>
      <c r="O1323">
        <v>2005</v>
      </c>
      <c r="P1323">
        <v>1</v>
      </c>
      <c r="Q1323">
        <v>1012005</v>
      </c>
      <c r="R1323" s="11" t="s">
        <v>23</v>
      </c>
      <c r="S1323" s="9">
        <f>VALUE(N1323)</f>
        <v>4755.95</v>
      </c>
      <c r="T1323" s="9" t="s">
        <v>23</v>
      </c>
      <c r="U1323" s="9" t="s">
        <v>23</v>
      </c>
    </row>
    <row r="1324" spans="1:21" ht="12.75">
      <c r="A1324" s="11" t="s">
        <v>152</v>
      </c>
      <c r="C1324" s="17">
        <v>26</v>
      </c>
      <c r="D1324" t="s">
        <v>30</v>
      </c>
      <c r="E1324">
        <v>23452</v>
      </c>
      <c r="F1324" s="5">
        <f t="shared" si="96"/>
        <v>234.52</v>
      </c>
      <c r="G1324">
        <v>175</v>
      </c>
      <c r="H1324" s="6">
        <f t="shared" si="97"/>
        <v>1.75</v>
      </c>
      <c r="I1324">
        <v>1210</v>
      </c>
      <c r="J1324" s="7">
        <f t="shared" si="98"/>
        <v>1.21</v>
      </c>
      <c r="K1324">
        <v>47545</v>
      </c>
      <c r="L1324" s="8">
        <f t="shared" si="99"/>
        <v>475.45</v>
      </c>
      <c r="M1324">
        <v>48016</v>
      </c>
      <c r="N1324" s="8">
        <f t="shared" si="95"/>
        <v>480.16</v>
      </c>
      <c r="O1324">
        <v>2005</v>
      </c>
      <c r="P1324">
        <v>1</v>
      </c>
      <c r="Q1324">
        <v>1012005</v>
      </c>
      <c r="R1324" s="11" t="s">
        <v>23</v>
      </c>
      <c r="S1324" s="9" t="s">
        <v>23</v>
      </c>
      <c r="T1324" s="9" t="s">
        <v>23</v>
      </c>
      <c r="U1324" s="9" t="s">
        <v>23</v>
      </c>
    </row>
    <row r="1325" spans="1:21" ht="12.75">
      <c r="A1325" s="11" t="s">
        <v>152</v>
      </c>
      <c r="C1325" s="17">
        <v>26</v>
      </c>
      <c r="D1325" t="s">
        <v>31</v>
      </c>
      <c r="E1325">
        <v>23452</v>
      </c>
      <c r="F1325" s="5">
        <f t="shared" si="96"/>
        <v>234.52</v>
      </c>
      <c r="G1325">
        <v>275</v>
      </c>
      <c r="H1325" s="6">
        <f t="shared" si="97"/>
        <v>2.75</v>
      </c>
      <c r="I1325">
        <v>1210</v>
      </c>
      <c r="J1325" s="7">
        <f t="shared" si="98"/>
        <v>1.21</v>
      </c>
      <c r="K1325">
        <v>74713</v>
      </c>
      <c r="L1325" s="8">
        <f t="shared" si="99"/>
        <v>747.13</v>
      </c>
      <c r="M1325">
        <v>75453</v>
      </c>
      <c r="N1325" s="8">
        <f t="shared" si="95"/>
        <v>754.53</v>
      </c>
      <c r="O1325">
        <v>2005</v>
      </c>
      <c r="P1325">
        <v>1</v>
      </c>
      <c r="Q1325">
        <v>1012005</v>
      </c>
      <c r="R1325" s="8">
        <f>+N1325*1.226</f>
        <v>925.05378</v>
      </c>
      <c r="S1325" s="9" t="s">
        <v>23</v>
      </c>
      <c r="T1325" s="9" t="s">
        <v>23</v>
      </c>
      <c r="U1325" s="9" t="s">
        <v>23</v>
      </c>
    </row>
    <row r="1326" spans="1:21" ht="12.75">
      <c r="A1326" s="11" t="s">
        <v>152</v>
      </c>
      <c r="C1326" s="17">
        <v>26</v>
      </c>
      <c r="D1326" t="s">
        <v>32</v>
      </c>
      <c r="E1326">
        <v>23452</v>
      </c>
      <c r="F1326" s="5">
        <f t="shared" si="96"/>
        <v>234.52</v>
      </c>
      <c r="G1326">
        <v>325</v>
      </c>
      <c r="H1326" s="6">
        <f t="shared" si="97"/>
        <v>3.25</v>
      </c>
      <c r="I1326">
        <v>1210</v>
      </c>
      <c r="J1326" s="7">
        <f t="shared" si="98"/>
        <v>1.21</v>
      </c>
      <c r="K1326">
        <v>88297</v>
      </c>
      <c r="L1326" s="8">
        <f t="shared" si="99"/>
        <v>882.97</v>
      </c>
      <c r="M1326">
        <v>89172</v>
      </c>
      <c r="N1326" s="8">
        <f t="shared" si="95"/>
        <v>891.72</v>
      </c>
      <c r="O1326">
        <v>2005</v>
      </c>
      <c r="P1326">
        <v>1</v>
      </c>
      <c r="Q1326">
        <v>1012005</v>
      </c>
      <c r="R1326" s="8">
        <f>+N1326*1.226</f>
        <v>1093.24872</v>
      </c>
      <c r="S1326" s="9" t="s">
        <v>23</v>
      </c>
      <c r="T1326" s="9" t="s">
        <v>23</v>
      </c>
      <c r="U1326" s="9" t="s">
        <v>23</v>
      </c>
    </row>
    <row r="1327" spans="1:21" ht="12.75">
      <c r="A1327" s="11" t="s">
        <v>152</v>
      </c>
      <c r="C1327" s="17">
        <v>26</v>
      </c>
      <c r="D1327" t="s">
        <v>33</v>
      </c>
      <c r="E1327">
        <v>100</v>
      </c>
      <c r="F1327" s="5">
        <f t="shared" si="96"/>
        <v>1</v>
      </c>
      <c r="G1327">
        <v>100</v>
      </c>
      <c r="H1327" s="6">
        <f t="shared" si="97"/>
        <v>1</v>
      </c>
      <c r="I1327">
        <v>1210</v>
      </c>
      <c r="J1327" s="7">
        <f t="shared" si="98"/>
        <v>1.21</v>
      </c>
      <c r="K1327">
        <v>700</v>
      </c>
      <c r="L1327" s="8">
        <f t="shared" si="99"/>
        <v>7</v>
      </c>
      <c r="M1327">
        <v>1050</v>
      </c>
      <c r="N1327" s="8">
        <f t="shared" si="95"/>
        <v>10.5</v>
      </c>
      <c r="O1327">
        <v>2005</v>
      </c>
      <c r="P1327">
        <v>1</v>
      </c>
      <c r="Q1327">
        <v>1012005</v>
      </c>
      <c r="R1327" s="8" t="s">
        <v>23</v>
      </c>
      <c r="S1327" s="9">
        <f>VALUE(N1327)</f>
        <v>10.5</v>
      </c>
      <c r="T1327" s="9" t="s">
        <v>23</v>
      </c>
      <c r="U1327" s="9" t="s">
        <v>23</v>
      </c>
    </row>
    <row r="1328" spans="1:21" ht="12.75">
      <c r="A1328" s="11" t="s">
        <v>152</v>
      </c>
      <c r="C1328" s="17">
        <v>26</v>
      </c>
      <c r="D1328" t="s">
        <v>34</v>
      </c>
      <c r="E1328">
        <v>100</v>
      </c>
      <c r="F1328" s="5">
        <f t="shared" si="96"/>
        <v>1</v>
      </c>
      <c r="G1328">
        <v>100</v>
      </c>
      <c r="H1328" s="6">
        <f t="shared" si="97"/>
        <v>1</v>
      </c>
      <c r="I1328">
        <v>1210</v>
      </c>
      <c r="J1328" s="7">
        <f t="shared" si="98"/>
        <v>1.21</v>
      </c>
      <c r="K1328">
        <v>1867</v>
      </c>
      <c r="L1328" s="8">
        <f t="shared" si="99"/>
        <v>18.67</v>
      </c>
      <c r="M1328">
        <v>2801</v>
      </c>
      <c r="N1328" s="8">
        <f t="shared" si="95"/>
        <v>28.01</v>
      </c>
      <c r="O1328">
        <v>2005</v>
      </c>
      <c r="P1328">
        <v>1</v>
      </c>
      <c r="Q1328">
        <v>1012005</v>
      </c>
      <c r="R1328" s="8" t="s">
        <v>23</v>
      </c>
      <c r="S1328" s="9">
        <f>VALUE(N1328)</f>
        <v>28.01</v>
      </c>
      <c r="T1328" s="9" t="s">
        <v>23</v>
      </c>
      <c r="U1328" s="9" t="s">
        <v>23</v>
      </c>
    </row>
    <row r="1329" spans="1:21" ht="12.75">
      <c r="A1329" s="11" t="s">
        <v>152</v>
      </c>
      <c r="C1329" s="17">
        <v>26</v>
      </c>
      <c r="D1329" t="s">
        <v>35</v>
      </c>
      <c r="E1329">
        <v>23452</v>
      </c>
      <c r="F1329" s="5">
        <f t="shared" si="96"/>
        <v>234.52</v>
      </c>
      <c r="G1329">
        <v>160</v>
      </c>
      <c r="H1329" s="6">
        <f t="shared" si="97"/>
        <v>1.6</v>
      </c>
      <c r="I1329">
        <v>1210</v>
      </c>
      <c r="J1329" s="7">
        <f t="shared" si="98"/>
        <v>1.21</v>
      </c>
      <c r="K1329">
        <v>43470</v>
      </c>
      <c r="L1329" s="8">
        <f t="shared" si="99"/>
        <v>434.7</v>
      </c>
      <c r="M1329">
        <v>43900</v>
      </c>
      <c r="N1329" s="8">
        <f t="shared" si="95"/>
        <v>439</v>
      </c>
      <c r="O1329">
        <v>2005</v>
      </c>
      <c r="P1329">
        <v>1</v>
      </c>
      <c r="Q1329">
        <v>1012005</v>
      </c>
      <c r="R1329" s="8">
        <f>+N1329*1.226</f>
        <v>538.2139999999999</v>
      </c>
      <c r="S1329" s="9" t="s">
        <v>23</v>
      </c>
      <c r="T1329" s="9" t="s">
        <v>23</v>
      </c>
      <c r="U1329" s="9" t="s">
        <v>23</v>
      </c>
    </row>
    <row r="1330" spans="1:21" ht="12.75">
      <c r="A1330" s="11" t="s">
        <v>152</v>
      </c>
      <c r="C1330" s="17">
        <v>26</v>
      </c>
      <c r="D1330" t="s">
        <v>36</v>
      </c>
      <c r="E1330">
        <v>23452</v>
      </c>
      <c r="F1330" s="5">
        <f t="shared" si="96"/>
        <v>234.52</v>
      </c>
      <c r="G1330">
        <v>100</v>
      </c>
      <c r="H1330" s="6">
        <f t="shared" si="97"/>
        <v>1</v>
      </c>
      <c r="I1330">
        <v>1210</v>
      </c>
      <c r="J1330" s="7">
        <f t="shared" si="98"/>
        <v>1.21</v>
      </c>
      <c r="K1330">
        <v>27168</v>
      </c>
      <c r="L1330" s="8">
        <f t="shared" si="99"/>
        <v>271.68</v>
      </c>
      <c r="M1330">
        <v>27437</v>
      </c>
      <c r="N1330" s="8">
        <f t="shared" si="95"/>
        <v>274.37</v>
      </c>
      <c r="O1330">
        <v>2005</v>
      </c>
      <c r="P1330">
        <v>1</v>
      </c>
      <c r="Q1330">
        <v>1012005</v>
      </c>
      <c r="R1330" s="8">
        <f>+N1330*1.226</f>
        <v>336.37762</v>
      </c>
      <c r="S1330" s="9" t="s">
        <v>23</v>
      </c>
      <c r="T1330" s="9" t="s">
        <v>23</v>
      </c>
      <c r="U1330" s="9" t="s">
        <v>23</v>
      </c>
    </row>
    <row r="1331" spans="1:21" ht="12.75">
      <c r="A1331" s="11" t="s">
        <v>152</v>
      </c>
      <c r="C1331" s="17">
        <v>99</v>
      </c>
      <c r="D1331" t="s">
        <v>22</v>
      </c>
      <c r="E1331">
        <v>100</v>
      </c>
      <c r="F1331" s="5">
        <f t="shared" si="96"/>
        <v>1</v>
      </c>
      <c r="G1331">
        <v>100</v>
      </c>
      <c r="H1331" s="6">
        <f t="shared" si="97"/>
        <v>1</v>
      </c>
      <c r="I1331">
        <v>1043</v>
      </c>
      <c r="J1331" s="7">
        <f t="shared" si="98"/>
        <v>1.043</v>
      </c>
      <c r="K1331">
        <v>590</v>
      </c>
      <c r="L1331" s="8">
        <f t="shared" si="99"/>
        <v>5.9</v>
      </c>
      <c r="M1331">
        <v>596</v>
      </c>
      <c r="N1331" s="8">
        <f t="shared" si="95"/>
        <v>5.96</v>
      </c>
      <c r="O1331">
        <v>2005</v>
      </c>
      <c r="P1331">
        <v>1</v>
      </c>
      <c r="Q1331">
        <v>1012005</v>
      </c>
      <c r="R1331" s="11" t="s">
        <v>23</v>
      </c>
      <c r="S1331" s="8">
        <f>+M1331*0.015</f>
        <v>8.94</v>
      </c>
      <c r="T1331" s="8">
        <f>+(K1331*1.25)/100</f>
        <v>7.375</v>
      </c>
      <c r="U1331" s="8">
        <f>+(M1331*1.25)/100</f>
        <v>7.45</v>
      </c>
    </row>
    <row r="1332" spans="1:21" ht="12.75">
      <c r="A1332" s="11" t="s">
        <v>152</v>
      </c>
      <c r="C1332" s="17">
        <v>99</v>
      </c>
      <c r="D1332" t="s">
        <v>24</v>
      </c>
      <c r="E1332">
        <v>23452</v>
      </c>
      <c r="F1332" s="5">
        <f t="shared" si="96"/>
        <v>234.52</v>
      </c>
      <c r="G1332">
        <v>120</v>
      </c>
      <c r="H1332" s="6">
        <f t="shared" si="97"/>
        <v>1.2</v>
      </c>
      <c r="I1332">
        <v>1043</v>
      </c>
      <c r="J1332" s="7">
        <f t="shared" si="98"/>
        <v>1.043</v>
      </c>
      <c r="K1332">
        <v>29279</v>
      </c>
      <c r="L1332" s="8">
        <f t="shared" si="99"/>
        <v>292.79</v>
      </c>
      <c r="M1332">
        <v>29569</v>
      </c>
      <c r="N1332" s="8">
        <f t="shared" si="95"/>
        <v>295.69</v>
      </c>
      <c r="O1332">
        <v>2005</v>
      </c>
      <c r="P1332">
        <v>1</v>
      </c>
      <c r="Q1332">
        <v>1012005</v>
      </c>
      <c r="R1332" s="8">
        <f>+N1332*1.226</f>
        <v>362.51594</v>
      </c>
      <c r="S1332" s="9" t="s">
        <v>23</v>
      </c>
      <c r="T1332" s="9" t="s">
        <v>23</v>
      </c>
      <c r="U1332" s="9" t="s">
        <v>23</v>
      </c>
    </row>
    <row r="1333" spans="1:21" ht="12.75">
      <c r="A1333" s="11" t="s">
        <v>152</v>
      </c>
      <c r="C1333" s="17">
        <v>99</v>
      </c>
      <c r="D1333" t="s">
        <v>25</v>
      </c>
      <c r="E1333">
        <v>23452</v>
      </c>
      <c r="F1333" s="5">
        <f t="shared" si="96"/>
        <v>234.52</v>
      </c>
      <c r="G1333">
        <v>190</v>
      </c>
      <c r="H1333" s="6">
        <f t="shared" si="97"/>
        <v>1.9</v>
      </c>
      <c r="I1333">
        <v>1043</v>
      </c>
      <c r="J1333" s="7">
        <f t="shared" si="98"/>
        <v>1.043</v>
      </c>
      <c r="K1333">
        <v>46359</v>
      </c>
      <c r="L1333" s="8">
        <f t="shared" si="99"/>
        <v>463.59</v>
      </c>
      <c r="M1333">
        <v>46818</v>
      </c>
      <c r="N1333" s="8">
        <f t="shared" si="95"/>
        <v>468.18</v>
      </c>
      <c r="O1333">
        <v>2005</v>
      </c>
      <c r="P1333">
        <v>1</v>
      </c>
      <c r="Q1333">
        <v>1012005</v>
      </c>
      <c r="R1333" s="8">
        <f>+N1333*1.226</f>
        <v>573.98868</v>
      </c>
      <c r="S1333" s="9" t="s">
        <v>23</v>
      </c>
      <c r="T1333" s="9" t="s">
        <v>23</v>
      </c>
      <c r="U1333" s="9" t="s">
        <v>23</v>
      </c>
    </row>
    <row r="1334" spans="1:21" ht="12.75">
      <c r="A1334" s="11" t="s">
        <v>152</v>
      </c>
      <c r="C1334" s="17">
        <v>99</v>
      </c>
      <c r="D1334" t="s">
        <v>26</v>
      </c>
      <c r="E1334">
        <v>23452</v>
      </c>
      <c r="F1334" s="5">
        <f t="shared" si="96"/>
        <v>234.52</v>
      </c>
      <c r="G1334">
        <v>100</v>
      </c>
      <c r="H1334" s="6">
        <f t="shared" si="97"/>
        <v>1</v>
      </c>
      <c r="I1334">
        <v>1043</v>
      </c>
      <c r="J1334" s="7">
        <f t="shared" si="98"/>
        <v>1.043</v>
      </c>
      <c r="K1334">
        <v>24399</v>
      </c>
      <c r="L1334" s="8">
        <f t="shared" si="99"/>
        <v>243.99</v>
      </c>
      <c r="M1334">
        <v>24641</v>
      </c>
      <c r="N1334" s="8">
        <f t="shared" si="95"/>
        <v>246.41</v>
      </c>
      <c r="O1334">
        <v>2005</v>
      </c>
      <c r="P1334">
        <v>1</v>
      </c>
      <c r="Q1334">
        <v>1012005</v>
      </c>
      <c r="R1334" s="8">
        <f>+N1334*1.226</f>
        <v>302.09866</v>
      </c>
      <c r="S1334" s="9" t="s">
        <v>23</v>
      </c>
      <c r="T1334" s="9" t="s">
        <v>23</v>
      </c>
      <c r="U1334" s="9" t="s">
        <v>23</v>
      </c>
    </row>
    <row r="1335" spans="1:21" ht="12.75">
      <c r="A1335" s="11" t="s">
        <v>152</v>
      </c>
      <c r="C1335" s="17">
        <v>99</v>
      </c>
      <c r="D1335" t="s">
        <v>27</v>
      </c>
      <c r="E1335">
        <v>23452</v>
      </c>
      <c r="F1335" s="5">
        <f t="shared" si="96"/>
        <v>234.52</v>
      </c>
      <c r="G1335">
        <v>160</v>
      </c>
      <c r="H1335" s="6">
        <f t="shared" si="97"/>
        <v>1.6</v>
      </c>
      <c r="I1335">
        <v>1043</v>
      </c>
      <c r="J1335" s="7">
        <f t="shared" si="98"/>
        <v>1.043</v>
      </c>
      <c r="K1335">
        <v>39039</v>
      </c>
      <c r="L1335" s="8">
        <f t="shared" si="99"/>
        <v>390.39</v>
      </c>
      <c r="M1335">
        <v>39426</v>
      </c>
      <c r="N1335" s="8">
        <f t="shared" si="95"/>
        <v>394.26</v>
      </c>
      <c r="O1335">
        <v>2005</v>
      </c>
      <c r="P1335">
        <v>1</v>
      </c>
      <c r="Q1335">
        <v>1012005</v>
      </c>
      <c r="R1335" s="8">
        <f>+N1335*1.226</f>
        <v>483.36276</v>
      </c>
      <c r="S1335" s="9" t="s">
        <v>23</v>
      </c>
      <c r="T1335" s="9" t="s">
        <v>23</v>
      </c>
      <c r="U1335" s="9" t="s">
        <v>23</v>
      </c>
    </row>
    <row r="1336" spans="1:21" ht="12.75">
      <c r="A1336" s="11" t="s">
        <v>152</v>
      </c>
      <c r="C1336" s="17">
        <v>99</v>
      </c>
      <c r="D1336" t="s">
        <v>28</v>
      </c>
      <c r="E1336">
        <v>100</v>
      </c>
      <c r="F1336" s="5">
        <f t="shared" si="96"/>
        <v>1</v>
      </c>
      <c r="G1336">
        <v>246795</v>
      </c>
      <c r="H1336" s="6">
        <f t="shared" si="97"/>
        <v>2467.95</v>
      </c>
      <c r="I1336">
        <v>1043</v>
      </c>
      <c r="J1336" s="7">
        <f t="shared" si="98"/>
        <v>1.043</v>
      </c>
      <c r="K1336">
        <v>252101</v>
      </c>
      <c r="L1336" s="8">
        <f t="shared" si="99"/>
        <v>2521.01</v>
      </c>
      <c r="M1336">
        <v>378152</v>
      </c>
      <c r="N1336" s="8">
        <f t="shared" si="95"/>
        <v>3781.52</v>
      </c>
      <c r="O1336">
        <v>2005</v>
      </c>
      <c r="P1336">
        <v>1</v>
      </c>
      <c r="Q1336">
        <v>1012005</v>
      </c>
      <c r="R1336" s="11" t="s">
        <v>23</v>
      </c>
      <c r="S1336" s="9">
        <f>VALUE(N1336)</f>
        <v>3781.52</v>
      </c>
      <c r="T1336" s="9" t="s">
        <v>23</v>
      </c>
      <c r="U1336" s="9" t="s">
        <v>23</v>
      </c>
    </row>
    <row r="1337" spans="1:21" ht="12.75">
      <c r="A1337" s="11" t="s">
        <v>152</v>
      </c>
      <c r="C1337" s="17">
        <v>99</v>
      </c>
      <c r="D1337" t="s">
        <v>29</v>
      </c>
      <c r="E1337">
        <v>100</v>
      </c>
      <c r="F1337" s="5">
        <f t="shared" si="96"/>
        <v>1</v>
      </c>
      <c r="G1337">
        <v>286935</v>
      </c>
      <c r="H1337" s="6">
        <f t="shared" si="97"/>
        <v>2869.35</v>
      </c>
      <c r="I1337">
        <v>1043</v>
      </c>
      <c r="J1337" s="7">
        <f t="shared" si="98"/>
        <v>1.043</v>
      </c>
      <c r="K1337">
        <v>293104</v>
      </c>
      <c r="L1337" s="8">
        <f t="shared" si="99"/>
        <v>2931.04</v>
      </c>
      <c r="M1337">
        <v>439656</v>
      </c>
      <c r="N1337" s="8">
        <f aca="true" t="shared" si="100" ref="N1337:N1344">+M1337/100</f>
        <v>4396.56</v>
      </c>
      <c r="O1337">
        <v>2005</v>
      </c>
      <c r="P1337">
        <v>1</v>
      </c>
      <c r="Q1337">
        <v>1012005</v>
      </c>
      <c r="R1337" s="11" t="s">
        <v>23</v>
      </c>
      <c r="S1337" s="9">
        <f>VALUE(N1337)</f>
        <v>4396.56</v>
      </c>
      <c r="T1337" s="9" t="s">
        <v>23</v>
      </c>
      <c r="U1337" s="9" t="s">
        <v>23</v>
      </c>
    </row>
    <row r="1338" spans="1:21" ht="12.75">
      <c r="A1338" s="11" t="s">
        <v>152</v>
      </c>
      <c r="C1338" s="17">
        <v>99</v>
      </c>
      <c r="D1338" t="s">
        <v>30</v>
      </c>
      <c r="E1338">
        <v>23452</v>
      </c>
      <c r="F1338" s="5">
        <f aca="true" t="shared" si="101" ref="F1338:F1344">+E1338/100</f>
        <v>234.52</v>
      </c>
      <c r="G1338">
        <v>175</v>
      </c>
      <c r="H1338" s="6">
        <f aca="true" t="shared" si="102" ref="H1338:H1344">+G1338/100</f>
        <v>1.75</v>
      </c>
      <c r="I1338">
        <v>1043</v>
      </c>
      <c r="J1338" s="7">
        <f aca="true" t="shared" si="103" ref="J1338:J1344">+I1338/1000</f>
        <v>1.043</v>
      </c>
      <c r="K1338">
        <v>42699</v>
      </c>
      <c r="L1338" s="8">
        <f aca="true" t="shared" si="104" ref="L1338:L1344">+K1338/100</f>
        <v>426.99</v>
      </c>
      <c r="M1338">
        <v>43122</v>
      </c>
      <c r="N1338" s="8">
        <f t="shared" si="100"/>
        <v>431.22</v>
      </c>
      <c r="O1338">
        <v>2005</v>
      </c>
      <c r="P1338">
        <v>1</v>
      </c>
      <c r="Q1338">
        <v>1012005</v>
      </c>
      <c r="R1338" s="11" t="s">
        <v>23</v>
      </c>
      <c r="S1338" s="9" t="s">
        <v>23</v>
      </c>
      <c r="T1338" s="9" t="s">
        <v>23</v>
      </c>
      <c r="U1338" s="9" t="s">
        <v>23</v>
      </c>
    </row>
    <row r="1339" spans="1:21" ht="12.75">
      <c r="A1339" s="11" t="s">
        <v>152</v>
      </c>
      <c r="C1339" s="17">
        <v>99</v>
      </c>
      <c r="D1339" t="s">
        <v>31</v>
      </c>
      <c r="E1339">
        <v>23452</v>
      </c>
      <c r="F1339" s="5">
        <f t="shared" si="101"/>
        <v>234.52</v>
      </c>
      <c r="G1339">
        <v>275</v>
      </c>
      <c r="H1339" s="6">
        <f t="shared" si="102"/>
        <v>2.75</v>
      </c>
      <c r="I1339">
        <v>1043</v>
      </c>
      <c r="J1339" s="7">
        <f t="shared" si="103"/>
        <v>1.043</v>
      </c>
      <c r="K1339">
        <v>67099</v>
      </c>
      <c r="L1339" s="8">
        <f t="shared" si="104"/>
        <v>670.99</v>
      </c>
      <c r="M1339">
        <v>67763</v>
      </c>
      <c r="N1339" s="8">
        <f t="shared" si="100"/>
        <v>677.63</v>
      </c>
      <c r="O1339">
        <v>2005</v>
      </c>
      <c r="P1339">
        <v>1</v>
      </c>
      <c r="Q1339">
        <v>1012005</v>
      </c>
      <c r="R1339" s="8">
        <f>+N1339*1.226</f>
        <v>830.77438</v>
      </c>
      <c r="S1339" s="9" t="s">
        <v>23</v>
      </c>
      <c r="T1339" s="9" t="s">
        <v>23</v>
      </c>
      <c r="U1339" s="9" t="s">
        <v>23</v>
      </c>
    </row>
    <row r="1340" spans="1:21" ht="12.75">
      <c r="A1340" s="11" t="s">
        <v>152</v>
      </c>
      <c r="C1340" s="17">
        <v>99</v>
      </c>
      <c r="D1340" t="s">
        <v>32</v>
      </c>
      <c r="E1340">
        <v>23452</v>
      </c>
      <c r="F1340" s="5">
        <f t="shared" si="101"/>
        <v>234.52</v>
      </c>
      <c r="G1340">
        <v>325</v>
      </c>
      <c r="H1340" s="6">
        <f t="shared" si="102"/>
        <v>3.25</v>
      </c>
      <c r="I1340">
        <v>1043</v>
      </c>
      <c r="J1340" s="7">
        <f t="shared" si="103"/>
        <v>1.043</v>
      </c>
      <c r="K1340">
        <v>79298</v>
      </c>
      <c r="L1340" s="8">
        <f t="shared" si="104"/>
        <v>792.98</v>
      </c>
      <c r="M1340">
        <v>80083</v>
      </c>
      <c r="N1340" s="8">
        <f t="shared" si="100"/>
        <v>800.83</v>
      </c>
      <c r="O1340">
        <v>2005</v>
      </c>
      <c r="P1340">
        <v>1</v>
      </c>
      <c r="Q1340">
        <v>1012005</v>
      </c>
      <c r="R1340" s="8">
        <f>+N1340*1.226</f>
        <v>981.81758</v>
      </c>
      <c r="S1340" s="9" t="s">
        <v>23</v>
      </c>
      <c r="T1340" s="9" t="s">
        <v>23</v>
      </c>
      <c r="U1340" s="9" t="s">
        <v>23</v>
      </c>
    </row>
    <row r="1341" spans="1:21" ht="12.75">
      <c r="A1341" s="11" t="s">
        <v>152</v>
      </c>
      <c r="C1341" s="17">
        <v>99</v>
      </c>
      <c r="D1341" t="s">
        <v>33</v>
      </c>
      <c r="E1341">
        <v>100</v>
      </c>
      <c r="F1341" s="5">
        <f t="shared" si="101"/>
        <v>1</v>
      </c>
      <c r="G1341">
        <v>100</v>
      </c>
      <c r="H1341" s="6">
        <f t="shared" si="102"/>
        <v>1</v>
      </c>
      <c r="I1341">
        <v>1043</v>
      </c>
      <c r="J1341" s="7">
        <f t="shared" si="103"/>
        <v>1.043</v>
      </c>
      <c r="K1341">
        <v>700</v>
      </c>
      <c r="L1341" s="8">
        <f t="shared" si="104"/>
        <v>7</v>
      </c>
      <c r="M1341">
        <v>1050</v>
      </c>
      <c r="N1341" s="8">
        <f t="shared" si="100"/>
        <v>10.5</v>
      </c>
      <c r="O1341">
        <v>2005</v>
      </c>
      <c r="P1341">
        <v>1</v>
      </c>
      <c r="Q1341">
        <v>1012005</v>
      </c>
      <c r="R1341" s="8" t="s">
        <v>23</v>
      </c>
      <c r="S1341" s="9">
        <f>VALUE(N1341)</f>
        <v>10.5</v>
      </c>
      <c r="T1341" s="9" t="s">
        <v>23</v>
      </c>
      <c r="U1341" s="9" t="s">
        <v>23</v>
      </c>
    </row>
    <row r="1342" spans="1:21" ht="12.75">
      <c r="A1342" s="11" t="s">
        <v>152</v>
      </c>
      <c r="C1342" s="17">
        <v>99</v>
      </c>
      <c r="D1342" t="s">
        <v>34</v>
      </c>
      <c r="E1342">
        <v>100</v>
      </c>
      <c r="F1342" s="5">
        <f t="shared" si="101"/>
        <v>1</v>
      </c>
      <c r="G1342">
        <v>100</v>
      </c>
      <c r="H1342" s="6">
        <f t="shared" si="102"/>
        <v>1</v>
      </c>
      <c r="I1342">
        <v>1043</v>
      </c>
      <c r="J1342" s="7">
        <f t="shared" si="103"/>
        <v>1.043</v>
      </c>
      <c r="K1342">
        <v>1867</v>
      </c>
      <c r="L1342" s="8">
        <f t="shared" si="104"/>
        <v>18.67</v>
      </c>
      <c r="M1342">
        <v>2801</v>
      </c>
      <c r="N1342" s="8">
        <f t="shared" si="100"/>
        <v>28.01</v>
      </c>
      <c r="O1342">
        <v>2005</v>
      </c>
      <c r="P1342">
        <v>1</v>
      </c>
      <c r="Q1342">
        <v>1012005</v>
      </c>
      <c r="R1342" s="8" t="s">
        <v>23</v>
      </c>
      <c r="S1342" s="9">
        <f>VALUE(N1342)</f>
        <v>28.01</v>
      </c>
      <c r="T1342" s="9" t="s">
        <v>23</v>
      </c>
      <c r="U1342" s="9" t="s">
        <v>23</v>
      </c>
    </row>
    <row r="1343" spans="1:21" ht="12.75">
      <c r="A1343" s="11" t="s">
        <v>152</v>
      </c>
      <c r="C1343" s="17">
        <v>99</v>
      </c>
      <c r="D1343" t="s">
        <v>35</v>
      </c>
      <c r="E1343">
        <v>23452</v>
      </c>
      <c r="F1343" s="5">
        <f t="shared" si="101"/>
        <v>234.52</v>
      </c>
      <c r="G1343">
        <v>160</v>
      </c>
      <c r="H1343" s="6">
        <f t="shared" si="102"/>
        <v>1.6</v>
      </c>
      <c r="I1343">
        <v>1043</v>
      </c>
      <c r="J1343" s="7">
        <f t="shared" si="103"/>
        <v>1.043</v>
      </c>
      <c r="K1343">
        <v>39039</v>
      </c>
      <c r="L1343" s="8">
        <f t="shared" si="104"/>
        <v>390.39</v>
      </c>
      <c r="M1343">
        <v>39426</v>
      </c>
      <c r="N1343" s="8">
        <f t="shared" si="100"/>
        <v>394.26</v>
      </c>
      <c r="O1343">
        <v>2005</v>
      </c>
      <c r="P1343">
        <v>1</v>
      </c>
      <c r="Q1343">
        <v>1012005</v>
      </c>
      <c r="R1343" s="8">
        <f>+N1343*1.226</f>
        <v>483.36276</v>
      </c>
      <c r="S1343" s="9" t="s">
        <v>23</v>
      </c>
      <c r="T1343" s="9" t="s">
        <v>23</v>
      </c>
      <c r="U1343" s="9" t="s">
        <v>23</v>
      </c>
    </row>
    <row r="1344" spans="1:21" ht="12.75">
      <c r="A1344" s="11" t="s">
        <v>152</v>
      </c>
      <c r="C1344" s="17">
        <v>99</v>
      </c>
      <c r="D1344" t="s">
        <v>36</v>
      </c>
      <c r="E1344">
        <v>23452</v>
      </c>
      <c r="F1344" s="5">
        <f t="shared" si="101"/>
        <v>234.52</v>
      </c>
      <c r="G1344">
        <v>100</v>
      </c>
      <c r="H1344" s="6">
        <f t="shared" si="102"/>
        <v>1</v>
      </c>
      <c r="I1344">
        <v>1043</v>
      </c>
      <c r="J1344" s="7">
        <f t="shared" si="103"/>
        <v>1.043</v>
      </c>
      <c r="K1344">
        <v>24399</v>
      </c>
      <c r="L1344" s="8">
        <f t="shared" si="104"/>
        <v>243.99</v>
      </c>
      <c r="M1344">
        <v>24641</v>
      </c>
      <c r="N1344" s="8">
        <f t="shared" si="100"/>
        <v>246.41</v>
      </c>
      <c r="O1344">
        <v>2005</v>
      </c>
      <c r="P1344">
        <v>1</v>
      </c>
      <c r="Q1344">
        <v>1012005</v>
      </c>
      <c r="R1344" s="8">
        <f>+N1344*1.226</f>
        <v>302.09866</v>
      </c>
      <c r="S1344" s="9" t="s">
        <v>23</v>
      </c>
      <c r="T1344" s="9" t="s">
        <v>23</v>
      </c>
      <c r="U1344" s="9" t="s">
        <v>23</v>
      </c>
    </row>
    <row r="1345" spans="2:12" ht="12.75">
      <c r="B1345" t="s">
        <v>41</v>
      </c>
      <c r="L1345" s="8"/>
    </row>
  </sheetData>
  <printOptions/>
  <pageMargins left="0.75" right="0.75" top="1" bottom="1" header="0.5" footer="0.5"/>
  <pageSetup horizontalDpi="600" verticalDpi="600" orientation="landscape" scale="75" r:id="rId1"/>
  <headerFooter alignWithMargins="0">
    <oddHeader>&amp;C&amp;"Arial,Bold"&amp;14 2005 Ambulance Fee Schedule
Public Use File</oddHeader>
    <oddFooter>&amp;R&amp;P</oddFooter>
  </headerFooter>
  <rowBreaks count="53" manualBreakCount="53">
    <brk id="16" max="255" man="1"/>
    <brk id="45" max="255" man="1"/>
    <brk id="60" max="255" man="1"/>
    <brk id="75" max="255" man="1"/>
    <brk id="90" max="255" man="1"/>
    <brk id="105" max="255" man="1"/>
    <brk id="134" max="255" man="1"/>
    <brk id="149" max="255" man="1"/>
    <brk id="178" max="255" man="1"/>
    <brk id="207" max="255" man="1"/>
    <brk id="221" max="255" man="1"/>
    <brk id="236" max="255" man="1"/>
    <brk id="251" max="255" man="1"/>
    <brk id="266" max="255" man="1"/>
    <brk id="281" max="255" man="1"/>
    <brk id="296" max="255" man="1"/>
    <brk id="354" max="255" man="1"/>
    <brk id="369" max="255" man="1"/>
    <brk id="441" max="255" man="1"/>
    <brk id="470" max="255" man="1"/>
    <brk id="485" max="255" man="1"/>
    <brk id="500" max="255" man="1"/>
    <brk id="515" max="255" man="1"/>
    <brk id="530" max="255" man="1"/>
    <brk id="545" max="255" man="1"/>
    <brk id="560" max="255" man="1"/>
    <brk id="575" max="255" man="1"/>
    <brk id="604" max="255" man="1"/>
    <brk id="633" max="255" man="1"/>
    <brk id="662" max="255" man="1"/>
    <brk id="677" max="255" man="1"/>
    <brk id="692" max="255" man="1"/>
    <brk id="707" max="255" man="1"/>
    <brk id="820" max="255" man="1"/>
    <brk id="849" max="255" man="1"/>
    <brk id="864" max="255" man="1"/>
    <brk id="879" max="255" man="1"/>
    <brk id="894" max="255" man="1"/>
    <brk id="909" max="255" man="1"/>
    <brk id="924" max="255" man="1"/>
    <brk id="981" max="255" man="1"/>
    <brk id="1010" max="255" man="1"/>
    <brk id="1025" max="255" man="1"/>
    <brk id="1054" max="255" man="1"/>
    <brk id="1069" max="255" man="1"/>
    <brk id="1084" max="255" man="1"/>
    <brk id="1099" max="255" man="1"/>
    <brk id="1114" max="255" man="1"/>
    <brk id="1199" max="255" man="1"/>
    <brk id="1228" max="255" man="1"/>
    <brk id="1257" max="255" man="1"/>
    <brk id="1272" max="255" man="1"/>
    <brk id="12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2005-02-17T14:07:54Z</cp:lastPrinted>
  <dcterms:created xsi:type="dcterms:W3CDTF">2005-01-06T19:55:47Z</dcterms:created>
  <dcterms:modified xsi:type="dcterms:W3CDTF">2005-06-20T23:03:40Z</dcterms:modified>
  <cp:category/>
  <cp:version/>
  <cp:contentType/>
  <cp:contentStatus/>
</cp:coreProperties>
</file>